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công khai hóa\"/>
    </mc:Choice>
  </mc:AlternateContent>
  <bookViews>
    <workbookView xWindow="0" yWindow="0" windowWidth="20460" windowHeight="7680" firstSheet="1" activeTab="8"/>
  </bookViews>
  <sheets>
    <sheet name="Bieu 2 đầu năm" sheetId="2" r:id="rId1"/>
    <sheet name="B2 Đ1" sheetId="26" r:id="rId2"/>
    <sheet name="B2 Đ2" sheetId="27" r:id="rId3"/>
    <sheet name="B2 Đ3" sheetId="28" r:id="rId4"/>
    <sheet name="B2 Đ4" sheetId="29" r:id="rId5"/>
    <sheet name="B2 Đ5" sheetId="30" r:id="rId6"/>
    <sheet name="Biểu 3 Q1" sheetId="20" r:id="rId7"/>
    <sheet name="Biểu 3 Q2" sheetId="31" r:id="rId8"/>
    <sheet name="Biểu 6t" sheetId="32" r:id="rId9"/>
    <sheet name="Biểu 3 Q3" sheetId="33" r:id="rId10"/>
    <sheet name="Biểu 9t " sheetId="34" r:id="rId11"/>
    <sheet name="Biểu 3 Q4" sheetId="35" r:id="rId12"/>
    <sheet name="Bieu 4 " sheetId="22" r:id="rId13"/>
  </sheets>
  <definedNames>
    <definedName name="_xlnm.Print_Area" localSheetId="12" xml:space="preserve">        'Bieu 4 '!$A$1:$I$50</definedName>
    <definedName name="_xlnm.Print_Titles" localSheetId="1">'B2 Đ1'!#REF!</definedName>
    <definedName name="_xlnm.Print_Titles" localSheetId="2">'B2 Đ2'!#REF!</definedName>
    <definedName name="_xlnm.Print_Titles" localSheetId="3">'B2 Đ3'!#REF!</definedName>
    <definedName name="_xlnm.Print_Titles" localSheetId="4">'B2 Đ4'!#REF!</definedName>
    <definedName name="_xlnm.Print_Titles" localSheetId="5">'B2 Đ5'!#REF!</definedName>
    <definedName name="_xlnm.Print_Titles" localSheetId="0">'Bieu 2 đầu năm'!$8:$8</definedName>
    <definedName name="_xlnm.Print_Titles" localSheetId="6">'Biểu 3 Q1'!$13:$14</definedName>
    <definedName name="_xlnm.Print_Titles" localSheetId="7">'Biểu 3 Q2'!$13:$14</definedName>
    <definedName name="_xlnm.Print_Titles" localSheetId="9">'Biểu 3 Q3'!$13:$14</definedName>
    <definedName name="_xlnm.Print_Titles" localSheetId="11">'Biểu 3 Q4'!$13:$14</definedName>
    <definedName name="_xlnm.Print_Titles" localSheetId="12">'Bieu 4 '!$9:$9</definedName>
    <definedName name="_xlnm.Print_Titles" localSheetId="8">'Biểu 6t'!$13:$14</definedName>
    <definedName name="_xlnm.Print_Titles" localSheetId="10">'Biểu 9t '!$13:$14</definedName>
  </definedNames>
  <calcPr calcId="162913"/>
</workbook>
</file>

<file path=xl/calcChain.xml><?xml version="1.0" encoding="utf-8"?>
<calcChain xmlns="http://schemas.openxmlformats.org/spreadsheetml/2006/main">
  <c r="E24" i="22" l="1"/>
  <c r="F24" i="22"/>
  <c r="C29" i="22"/>
  <c r="D29" i="22" s="1"/>
  <c r="E38" i="33" l="1"/>
  <c r="D38" i="35"/>
  <c r="C39" i="35"/>
  <c r="E39" i="35" s="1"/>
  <c r="C38" i="35"/>
  <c r="D37" i="35"/>
  <c r="D34" i="35" s="1"/>
  <c r="D37" i="31"/>
  <c r="D34" i="31" s="1"/>
  <c r="D37" i="20"/>
  <c r="D37" i="33"/>
  <c r="D34" i="33" s="1"/>
  <c r="D38" i="32"/>
  <c r="G16" i="35"/>
  <c r="G15" i="35" s="1"/>
  <c r="D16" i="35"/>
  <c r="D15" i="35" s="1"/>
  <c r="C16" i="35"/>
  <c r="C15" i="35" s="1"/>
  <c r="C39" i="34"/>
  <c r="E39" i="34" s="1"/>
  <c r="C38" i="34"/>
  <c r="G16" i="34"/>
  <c r="G15" i="34" s="1"/>
  <c r="D16" i="34"/>
  <c r="D15" i="34" s="1"/>
  <c r="C16" i="34"/>
  <c r="C15" i="34" s="1"/>
  <c r="C39" i="33"/>
  <c r="E39" i="33" s="1"/>
  <c r="C38" i="33"/>
  <c r="G16" i="33"/>
  <c r="G15" i="33" s="1"/>
  <c r="D16" i="33"/>
  <c r="C16" i="33"/>
  <c r="C15" i="33" s="1"/>
  <c r="D15" i="33"/>
  <c r="C39" i="32"/>
  <c r="E39" i="32" s="1"/>
  <c r="C38" i="32"/>
  <c r="C37" i="32" s="1"/>
  <c r="C34" i="32" s="1"/>
  <c r="G16" i="32"/>
  <c r="G15" i="32" s="1"/>
  <c r="D16" i="32"/>
  <c r="D15" i="32" s="1"/>
  <c r="C16" i="32"/>
  <c r="C15" i="32"/>
  <c r="C39" i="31"/>
  <c r="E39" i="31" s="1"/>
  <c r="C38" i="31"/>
  <c r="E38" i="31" s="1"/>
  <c r="G16" i="31"/>
  <c r="G15" i="31" s="1"/>
  <c r="D16" i="31"/>
  <c r="D15" i="31" s="1"/>
  <c r="C16" i="31"/>
  <c r="C15" i="31" s="1"/>
  <c r="C39" i="20"/>
  <c r="E39" i="20" s="1"/>
  <c r="C38" i="20"/>
  <c r="E38" i="20" s="1"/>
  <c r="E37" i="20" l="1"/>
  <c r="C37" i="20"/>
  <c r="C34" i="20" s="1"/>
  <c r="E38" i="35"/>
  <c r="C28" i="22"/>
  <c r="C37" i="34"/>
  <c r="C34" i="34" s="1"/>
  <c r="E38" i="32"/>
  <c r="C37" i="31"/>
  <c r="C34" i="31" s="1"/>
  <c r="E34" i="31" s="1"/>
  <c r="D38" i="34"/>
  <c r="E38" i="34" s="1"/>
  <c r="D37" i="32"/>
  <c r="D34" i="20"/>
  <c r="E34" i="20" s="1"/>
  <c r="C37" i="35"/>
  <c r="E37" i="35" s="1"/>
  <c r="C37" i="33"/>
  <c r="E37" i="33" s="1"/>
  <c r="C32" i="30"/>
  <c r="C24" i="30" s="1"/>
  <c r="E37" i="31" l="1"/>
  <c r="C24" i="22"/>
  <c r="D28" i="22"/>
  <c r="D24" i="22" s="1"/>
  <c r="E37" i="32"/>
  <c r="D34" i="32"/>
  <c r="E34" i="32" s="1"/>
  <c r="D37" i="34"/>
  <c r="E37" i="34" s="1"/>
  <c r="C34" i="35"/>
  <c r="E34" i="35" s="1"/>
  <c r="C34" i="33"/>
  <c r="E34" i="33" s="1"/>
  <c r="D34" i="34" l="1"/>
  <c r="E34" i="34" s="1"/>
  <c r="G16" i="20"/>
  <c r="G15" i="20" s="1"/>
  <c r="D16" i="20"/>
  <c r="C16" i="20"/>
  <c r="C15" i="20" s="1"/>
  <c r="D15" i="20" l="1"/>
  <c r="C31" i="2"/>
  <c r="C14" i="2"/>
  <c r="C13" i="2" s="1"/>
  <c r="C12" i="2" s="1"/>
  <c r="C9" i="2" s="1"/>
  <c r="C32" i="29" l="1"/>
  <c r="C24" i="29" s="1"/>
  <c r="C32" i="28"/>
  <c r="C24" i="28" s="1"/>
  <c r="C32" i="27"/>
  <c r="C24" i="27" s="1"/>
  <c r="C33" i="26"/>
  <c r="C25" i="26" s="1"/>
  <c r="C23" i="2" l="1"/>
</calcChain>
</file>

<file path=xl/sharedStrings.xml><?xml version="1.0" encoding="utf-8"?>
<sst xmlns="http://schemas.openxmlformats.org/spreadsheetml/2006/main" count="782" uniqueCount="134">
  <si>
    <t>A</t>
  </si>
  <si>
    <t>I</t>
  </si>
  <si>
    <t>II</t>
  </si>
  <si>
    <t>B</t>
  </si>
  <si>
    <t>Nội dung</t>
  </si>
  <si>
    <t xml:space="preserve">Số 
TT </t>
  </si>
  <si>
    <t>Chi quản lý hành chính</t>
  </si>
  <si>
    <t>Dự toán được giao</t>
  </si>
  <si>
    <t>Quyết toán chi ngân sách nhà nước</t>
  </si>
  <si>
    <t>(Dùng cho đơn vị sử dụng ngân sách)</t>
  </si>
  <si>
    <t>Tổng số thu, chi, nộp ngân sách phí, lệ phí</t>
  </si>
  <si>
    <t>1.1</t>
  </si>
  <si>
    <t>Lệ phí</t>
  </si>
  <si>
    <t>1.2</t>
  </si>
  <si>
    <t>Phí</t>
  </si>
  <si>
    <t>Chi từ nguồn thu phí được để lại</t>
  </si>
  <si>
    <t>2.1</t>
  </si>
  <si>
    <t>a</t>
  </si>
  <si>
    <t>b</t>
  </si>
  <si>
    <t>Kinh phí nhiệm vụ không thường xuyên</t>
  </si>
  <si>
    <t>2.2</t>
  </si>
  <si>
    <t>3.1</t>
  </si>
  <si>
    <t>3.2</t>
  </si>
  <si>
    <t>Dự toán chi ngân sách nhà nước</t>
  </si>
  <si>
    <t>Kinh phí thực hiện nhiệm vụ khoa học công nghệ</t>
  </si>
  <si>
    <t>2.3</t>
  </si>
  <si>
    <t>CỘNG HÒA XÃ HỘI CHỦ NGHĨA VIỆT NAM</t>
  </si>
  <si>
    <t>Độc lập - Tự do - Hạnh phúc</t>
  </si>
  <si>
    <t xml:space="preserve">         Căn cứ Nghị định số 163/2016/NĐ-CP ngày 21 tháng 12 năm 2016 của Chính phủ quy định chi tiết thi hành một số điều của Luật Ngân sách nhà nước;</t>
  </si>
  <si>
    <t>Nghiên cứu khoa học</t>
  </si>
  <si>
    <t>Chi sự nghiệp giáo dục, đào tạo, dạy nghề</t>
  </si>
  <si>
    <t>Học phí</t>
  </si>
  <si>
    <t>Quyết toán thu</t>
  </si>
  <si>
    <t>Tổng số thu</t>
  </si>
  <si>
    <t>Chi từ nguồn thu được để lại</t>
  </si>
  <si>
    <t>Chi thanh toán cá nhân</t>
  </si>
  <si>
    <t>Chi nghiệp vụ chuyên môn</t>
  </si>
  <si>
    <t xml:space="preserve">          ĐV tính: Đồng</t>
  </si>
  <si>
    <t>ĐVT: đồng</t>
  </si>
  <si>
    <t>Số TT</t>
  </si>
  <si>
    <t>Số thu phí, lệ phí</t>
  </si>
  <si>
    <t>Kinh phí nhiệm vụ thường xuyên</t>
  </si>
  <si>
    <t>Kinh phí thực hiện chế độ tự chủ</t>
  </si>
  <si>
    <t>Kinh phí không thực hiện chế độ tự chủ</t>
  </si>
  <si>
    <t>Số phí, lệ phí nộp NSNN</t>
  </si>
  <si>
    <t>Kinh phí nhiệm vụ thường xuyên theo chức năng</t>
  </si>
  <si>
    <t>Chi sự nghiệp y tế, dân số và gia đình</t>
  </si>
  <si>
    <t>HIỆU TRƯỞNG</t>
  </si>
  <si>
    <t>ĐV tính:  đồng</t>
  </si>
  <si>
    <t>Biểu 02</t>
  </si>
  <si>
    <t>Biểu 03</t>
  </si>
  <si>
    <t>Biểu 04</t>
  </si>
  <si>
    <t>Chia tỷ lệ % ở cột cùng kỳ ở phần I;1.1;1;2;3;1.2 nhé</t>
  </si>
  <si>
    <t>Thu hoạt động SX, cung ứng dịch vụ</t>
  </si>
  <si>
    <t>Chi hoạt động SX, cung ứng dịch vụ</t>
  </si>
  <si>
    <t xml:space="preserve"> - Mục 6000 Tiền lương</t>
  </si>
  <si>
    <t xml:space="preserve"> - Mục 6050 Tiền công trả cho lao động
 thường xuyên theo hợp đồng</t>
  </si>
  <si>
    <t xml:space="preserve"> - Mục 6100 Phụ cấp lương</t>
  </si>
  <si>
    <t xml:space="preserve"> - Mục 6200 Tiền thưởng</t>
  </si>
  <si>
    <t xml:space="preserve"> - Mục 6250 Phúc lợi tập thể</t>
  </si>
  <si>
    <t xml:space="preserve"> - Mục 6400 Các khoản thanh toán khác cho cá nhân</t>
  </si>
  <si>
    <t xml:space="preserve"> Mục 6500 Thanh toán dịch vụ công cộng</t>
  </si>
  <si>
    <t xml:space="preserve"> Mục 6550 Vật tư văn phòng</t>
  </si>
  <si>
    <t xml:space="preserve"> Mục 6600 Thông tin, tuyên truyền, liên lạc</t>
  </si>
  <si>
    <t xml:space="preserve"> Mục 6650 Hội nghị</t>
  </si>
  <si>
    <t xml:space="preserve"> Mục 6700 Công tác phí</t>
  </si>
  <si>
    <t>Chương: 622 Loại 070 Khoản 072</t>
  </si>
  <si>
    <t>Trần Thị Hạnh</t>
  </si>
  <si>
    <t>Đơn vị: Trường Tiểu học Thủy An</t>
  </si>
  <si>
    <t xml:space="preserve">   DỰ TOÁN THU - CHI NGÂN SÁCH NHÀ NƯỚC BỔ SUNG (ĐỢT 1) NĂM 2018</t>
  </si>
  <si>
    <t xml:space="preserve">   DỰ TOÁN THU - CHI NGÂN SÁCH NHÀ NƯỚC BỔ SUNG (ĐỢT 2) NĂM 2018</t>
  </si>
  <si>
    <t xml:space="preserve">   DỰ TOÁN THU - CHI NGÂN SÁCH NHÀ NƯỚC BỔ SUNG (ĐỢT 3) NĂM 2018</t>
  </si>
  <si>
    <t xml:space="preserve">   DỰ TOÁN THU - CHI NGÂN SÁCH NHÀ NƯỚC BỔ SUNG( ĐỢT 4) NĂM 2018</t>
  </si>
  <si>
    <t xml:space="preserve">   DỰ TOÁN THU - CHI NGÂN SÁCH NHÀ NƯỚC ĐẦU NĂM 2018</t>
  </si>
  <si>
    <t xml:space="preserve"> (Đính kèm Quyết định số:         QĐ-THTA ngày 15/ 01 /2018 của trường Tiểu học Thủy An)</t>
  </si>
  <si>
    <t xml:space="preserve"> (Đính kèm Quyết định số:        /QĐ-THTA ngày 15/3/2018 của trường Tiểu học Thủy An)</t>
  </si>
  <si>
    <t xml:space="preserve"> (Đính kèm Quyết định số:        /QĐ-THTA ngày 10/10/2018 của trường Tiểu học Thủy An)</t>
  </si>
  <si>
    <t xml:space="preserve"> (Đính kèm Quyết định số:        /QĐ-THTA ngày 05/12/2018 của trường Tiểu học Thủy An)</t>
  </si>
  <si>
    <t xml:space="preserve"> (Đính kèm Quyết định số:        /QĐ-THTA ngày 25/12/2018 của trường Tiểu học Thủy An)</t>
  </si>
  <si>
    <t xml:space="preserve"> (Đính kèm Quyết định số:        /QĐ-THTA ngày 30/12/2018 của trường Tiểu học Thủy An)</t>
  </si>
  <si>
    <t>Dự toán năm</t>
  </si>
  <si>
    <t>So sánh (%)</t>
  </si>
  <si>
    <t>Dự toán</t>
  </si>
  <si>
    <t>Cùng kỳ năm trước</t>
  </si>
  <si>
    <t>Chi sự nghiệp…………..</t>
  </si>
  <si>
    <t>Chi bảo đảm xã hội</t>
  </si>
  <si>
    <t>Chi hoạt động kinh tế</t>
  </si>
  <si>
    <t>Chi sự nghiệp bảo vệ môi trường</t>
  </si>
  <si>
    <t>Chi sự nghiệp văn hóa thông tin</t>
  </si>
  <si>
    <t>Chi sự nghiệp phát thanh, truyền hình, thông tấn</t>
  </si>
  <si>
    <t>Chi sự nghiệp thể dục thể thao</t>
  </si>
  <si>
    <t xml:space="preserve">         Căn cứ Thông tư số 61/2017/TT-BTC ngày 15/6/2017 của Bộ Tài chính hướng dẫn về công khai ngân sách đối với các đơn vị dự toán ngân sách, các tổ chức được ngân sách nhà nước hỗ trợ</t>
  </si>
  <si>
    <t xml:space="preserve">         Trường Tiểu học Thủy An công khai tình hình thực hiện dự toán thu-chi ngân sách quý I năm 2018 như sau:</t>
  </si>
  <si>
    <t xml:space="preserve">        Căn cứ quyết định số 12/QĐ-PGD&amp;ĐT ngày 10 tháng 01 năm 2018 của phòng Giáo dục &amp; Đào tạo thị xã Đông Triều "Về việc giao dự toán ngân sách năm 2018";</t>
  </si>
  <si>
    <t xml:space="preserve">         Trường Tiểu học Thủy An công khai tình hình thực hiện dự toán thu-chi ngân sách quý 2 năm 2018 như sau:</t>
  </si>
  <si>
    <t xml:space="preserve">         Trường Tiểu học Thủy An công khai tình hình thực hiện dự toán thu-chi ngân sách 6 tháng năm 2018 như sau:</t>
  </si>
  <si>
    <t xml:space="preserve">         Trường Tiểu học Thủy An công khai tình hình thực hiện dự toán thu-chi ngân sách quý III năm 2018 như sau:</t>
  </si>
  <si>
    <t xml:space="preserve">         Trường Tiểu học Thủy An công khai tình hình thực hiện dự toán thu-chi ngân sách 9 tháng năm 2018 như sau:</t>
  </si>
  <si>
    <t xml:space="preserve">         Trường Tiểu học Thủy An công khai tình hình thực hiện dự toán thu-chi ngân sách quý 4 năm 2018 như sau:</t>
  </si>
  <si>
    <t xml:space="preserve"> QUYẾT TOÁN THU - CHI NGÂN SÁCH NHÀ NƯỚC NĂM 2018</t>
  </si>
  <si>
    <t>ĐÁNH GIÁ THỰC HIỆN DỰ TOÁN THU- CHI NGÂN SÁCH QUÝ I NĂM 2018</t>
  </si>
  <si>
    <t>ĐÁNH GIÁ THỰC HIỆN DỰ TOÁN THU- CHI NGÂN SÁCH QUÝ II NĂM 2018</t>
  </si>
  <si>
    <t>ĐÁNH GIÁ THỰC HIỆN DỰ TOÁN THU- CHI NGÂN SÁCH QUÝ III NĂM 2018</t>
  </si>
  <si>
    <t>ĐÁNH GIÁ THỰC HIỆN DỰ TOÁN THU- CHI NGÂN SÁCH 6 THÁNG NĂM 2018</t>
  </si>
  <si>
    <t>ĐÁNH GIÁ THỰC HIỆN DỰ TOÁN THU- CHI NGÂN SÁCH 9 THÁNG NĂM 2018</t>
  </si>
  <si>
    <t>Số liệu báo cáo quyết toán</t>
  </si>
  <si>
    <t>Số liệu quyết toán được duyệt</t>
  </si>
  <si>
    <t>Trong đó</t>
  </si>
  <si>
    <t>Quỹ lương</t>
  </si>
  <si>
    <t>Mua sắm, sửa chữa</t>
  </si>
  <si>
    <t>Trích lập các quỹ</t>
  </si>
  <si>
    <t xml:space="preserve">Thu hoạt động SX, cung ứng dịch vụ </t>
  </si>
  <si>
    <t>Thu sự nghiệp khác</t>
  </si>
  <si>
    <t>Hoạt động SX, cung ứng dịch vụ</t>
  </si>
  <si>
    <t>Hoạt động sự nghiệp khác</t>
  </si>
  <si>
    <t>C</t>
  </si>
  <si>
    <t>Số thu nộp NSNN</t>
  </si>
  <si>
    <t>Đông Triều, ngày 05 tháng 04 năm 2018</t>
  </si>
  <si>
    <t>ĐÁNH GIÁ THỰC HIỆN DỰ TOÁN THU- CHI NGÂN SÁCH QUÝ 4 NĂM 2018</t>
  </si>
  <si>
    <t>Đông Triều, ngày 05 tháng 01 năm 2019</t>
  </si>
  <si>
    <t>Đông Triều, ngày 10 tháng 7 năm 2018</t>
  </si>
  <si>
    <t>Đông Triều, ngày 08 tháng 10 năm 2018</t>
  </si>
  <si>
    <t xml:space="preserve">Thực hiện quý 3 </t>
  </si>
  <si>
    <t>Thực hiện 9 tháng</t>
  </si>
  <si>
    <t>Thực hiện quý 4</t>
  </si>
  <si>
    <t>Thực hiện quý I</t>
  </si>
  <si>
    <t>Thực hiện quý 2</t>
  </si>
  <si>
    <t>Thực hiện 6 tháng</t>
  </si>
  <si>
    <t xml:space="preserve"> (Kèm Quyết định số        /QĐ-THTA ngày 05/4/2018 của trường Tiểu học Thủy An)</t>
  </si>
  <si>
    <t xml:space="preserve"> (Kèm Quyết định số        /QĐ-THTA ngày 10/7/2018 của trường Tiểu học Thủy An)</t>
  </si>
  <si>
    <t xml:space="preserve"> (Kèm Quyết định số        /QĐ-THTA ngày 08/10/2018 của trường Tiểu học Thủy An)</t>
  </si>
  <si>
    <t xml:space="preserve"> (Kèm Quyết định số           /QĐ-THTA ngày 05/01/2019 của trường Tiểu học Thủy An)</t>
  </si>
  <si>
    <t xml:space="preserve"> (Kèm theo Quyết định số          /QĐ-THTA ngày 27/03/2019  của trường Tiểu học  Thủy An)</t>
  </si>
  <si>
    <t>Trần Thị Kim Liên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</si>
</sst>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47" x14ac:knownFonts="1">
    <font>
      <sz val="11"/>
      <color theme="1"/>
      <name val="Calibri"/>
      <family val="2"/>
      <charset val="163"/>
      <scheme val="minor"/>
    </font>
    <font>
      <sz val="12"/>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sz val="10"/>
      <name val="Arial"/>
      <family val="2"/>
    </font>
    <font>
      <i/>
      <sz val="13"/>
      <color theme="1"/>
      <name val="Cambria"/>
      <family val="1"/>
      <charset val="163"/>
      <scheme val="major"/>
    </font>
    <font>
      <b/>
      <sz val="13"/>
      <color theme="1"/>
      <name val="Cambria"/>
      <family val="1"/>
      <charset val="163"/>
      <scheme val="major"/>
    </font>
    <font>
      <sz val="12"/>
      <color theme="1"/>
      <name val="Calibri"/>
      <family val="2"/>
      <charset val="163"/>
      <scheme val="minor"/>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b/>
      <sz val="11"/>
      <color theme="1"/>
      <name val="Times New Roman"/>
      <family val="1"/>
      <charset val="163"/>
    </font>
    <font>
      <b/>
      <sz val="14"/>
      <color theme="1"/>
      <name val="Cambria"/>
      <family val="1"/>
      <scheme val="major"/>
    </font>
    <font>
      <i/>
      <sz val="13"/>
      <color theme="1"/>
      <name val="Times New Roman"/>
      <family val="1"/>
    </font>
    <font>
      <sz val="11"/>
      <color theme="1"/>
      <name val="Times New Roman"/>
      <family val="1"/>
      <charset val="163"/>
    </font>
    <font>
      <sz val="11"/>
      <color theme="1"/>
      <name val="Times New Roman"/>
      <family val="1"/>
    </font>
    <font>
      <sz val="8"/>
      <color indexed="8"/>
      <name val="Arial"/>
      <family val="2"/>
    </font>
    <font>
      <sz val="11"/>
      <color theme="1"/>
      <name val="Calibri"/>
      <family val="2"/>
      <charset val="163"/>
      <scheme val="minor"/>
    </font>
    <font>
      <i/>
      <sz val="12"/>
      <color theme="1"/>
      <name val="Times New Roman"/>
      <family val="1"/>
    </font>
    <font>
      <b/>
      <sz val="12"/>
      <color theme="1"/>
      <name val="Times New Roman"/>
      <family val="1"/>
    </font>
    <font>
      <b/>
      <sz val="13"/>
      <color theme="1"/>
      <name val="Times New Roman"/>
      <family val="1"/>
    </font>
    <font>
      <sz val="13"/>
      <color theme="1"/>
      <name val="Times New Roman"/>
      <family val="1"/>
    </font>
    <font>
      <sz val="12"/>
      <color theme="1"/>
      <name val="Times New Roman"/>
      <family val="1"/>
    </font>
    <font>
      <b/>
      <sz val="14"/>
      <color theme="1"/>
      <name val="Times New Roman"/>
      <family val="1"/>
    </font>
    <font>
      <sz val="14"/>
      <color theme="1"/>
      <name val="Times New Roman"/>
      <family val="1"/>
    </font>
    <font>
      <i/>
      <sz val="14"/>
      <color theme="1"/>
      <name val="Times New Roman"/>
      <family val="1"/>
    </font>
    <font>
      <sz val="14"/>
      <color theme="1"/>
      <name val="Calibri"/>
      <family val="2"/>
      <charset val="163"/>
      <scheme val="minor"/>
    </font>
    <font>
      <b/>
      <u/>
      <sz val="10"/>
      <name val="Times New Roman"/>
      <family val="1"/>
    </font>
    <font>
      <b/>
      <sz val="10"/>
      <name val="Times New Roman"/>
      <family val="1"/>
    </font>
    <font>
      <sz val="12"/>
      <name val="Times New Roman"/>
      <family val="1"/>
    </font>
    <font>
      <sz val="10"/>
      <name val="Times New Roman"/>
      <family val="1"/>
    </font>
    <font>
      <b/>
      <u/>
      <sz val="12"/>
      <name val="Times New Roman"/>
      <family val="1"/>
    </font>
    <font>
      <b/>
      <sz val="12"/>
      <color theme="1"/>
      <name val="Cambria"/>
      <family val="1"/>
      <charset val="163"/>
      <scheme val="major"/>
    </font>
    <font>
      <b/>
      <sz val="11"/>
      <color theme="1"/>
      <name val="Times New Roman"/>
      <family val="1"/>
    </font>
    <font>
      <b/>
      <i/>
      <sz val="14"/>
      <color theme="1"/>
      <name val="Times New Roman"/>
      <family val="1"/>
    </font>
    <font>
      <b/>
      <sz val="11"/>
      <color theme="1"/>
      <name val="Calibri"/>
      <family val="2"/>
      <charset val="163"/>
      <scheme val="minor"/>
    </font>
    <font>
      <sz val="10"/>
      <color theme="1"/>
      <name val="Times New Roman"/>
      <family val="1"/>
    </font>
    <font>
      <sz val="11"/>
      <color theme="1"/>
      <name val="Cambria"/>
      <family val="1"/>
      <charset val="163"/>
      <scheme val="major"/>
    </font>
    <font>
      <b/>
      <sz val="11"/>
      <color theme="1"/>
      <name val="Cambria"/>
      <family val="1"/>
      <charset val="163"/>
      <scheme val="major"/>
    </font>
    <font>
      <sz val="11"/>
      <color indexed="8"/>
      <name val="Calibri"/>
      <family val="2"/>
    </font>
    <font>
      <i/>
      <sz val="11"/>
      <color theme="1"/>
      <name val="Times New Roman"/>
      <family val="1"/>
      <charset val="163"/>
    </font>
    <font>
      <b/>
      <i/>
      <sz val="11"/>
      <color theme="1"/>
      <name val="Times New Roman"/>
      <family val="1"/>
      <charset val="163"/>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s>
  <cellStyleXfs count="8">
    <xf numFmtId="0" fontId="0" fillId="0" borderId="0"/>
    <xf numFmtId="0" fontId="8" fillId="0" borderId="0"/>
    <xf numFmtId="0" fontId="21" fillId="0" borderId="0" applyNumberFormat="0" applyFill="0" applyBorder="0" applyAlignment="0" applyProtection="0">
      <alignment vertical="top"/>
    </xf>
    <xf numFmtId="0" fontId="21" fillId="0" borderId="0" applyNumberFormat="0" applyFill="0" applyBorder="0" applyAlignment="0" applyProtection="0">
      <alignment vertical="top"/>
    </xf>
    <xf numFmtId="43" fontId="8" fillId="0" borderId="0" applyFont="0" applyFill="0" applyBorder="0" applyAlignment="0" applyProtection="0"/>
    <xf numFmtId="43" fontId="22" fillId="0" borderId="0" applyFont="0" applyFill="0" applyBorder="0" applyAlignment="0" applyProtection="0"/>
    <xf numFmtId="9" fontId="22" fillId="0" borderId="0" applyFont="0" applyFill="0" applyBorder="0" applyAlignment="0" applyProtection="0"/>
    <xf numFmtId="0" fontId="44" fillId="0" borderId="0"/>
  </cellStyleXfs>
  <cellXfs count="145">
    <xf numFmtId="0" fontId="0" fillId="0" borderId="0" xfId="0"/>
    <xf numFmtId="0" fontId="2" fillId="0" borderId="0" xfId="0" applyFont="1"/>
    <xf numFmtId="0" fontId="5" fillId="0" borderId="0" xfId="0" applyFont="1"/>
    <xf numFmtId="0" fontId="3" fillId="0" borderId="0" xfId="0" applyFont="1"/>
    <xf numFmtId="0" fontId="5" fillId="0" borderId="0" xfId="0" applyFont="1" applyAlignment="1"/>
    <xf numFmtId="0" fontId="4" fillId="0" borderId="1" xfId="0" applyFont="1" applyBorder="1" applyAlignment="1">
      <alignment horizontal="center" vertical="center" wrapText="1"/>
    </xf>
    <xf numFmtId="0" fontId="2"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0" applyFont="1" applyAlignment="1">
      <alignment horizontal="center"/>
    </xf>
    <xf numFmtId="0" fontId="1" fillId="0" borderId="0" xfId="0" applyFont="1"/>
    <xf numFmtId="0" fontId="4" fillId="0" borderId="0" xfId="0" applyFont="1"/>
    <xf numFmtId="0" fontId="23" fillId="0" borderId="0" xfId="0" applyFont="1" applyAlignment="1"/>
    <xf numFmtId="0" fontId="23" fillId="0" borderId="0" xfId="0" applyFont="1" applyAlignment="1">
      <alignment horizontal="right"/>
    </xf>
    <xf numFmtId="0" fontId="27" fillId="0" borderId="0" xfId="0" applyFont="1"/>
    <xf numFmtId="0" fontId="24" fillId="0" borderId="0" xfId="0" applyFont="1" applyAlignment="1">
      <alignment horizontal="center"/>
    </xf>
    <xf numFmtId="0" fontId="20" fillId="0" borderId="0" xfId="0" applyFont="1" applyAlignment="1">
      <alignment horizontal="center"/>
    </xf>
    <xf numFmtId="0" fontId="28" fillId="0" borderId="0" xfId="0" applyFont="1" applyAlignment="1">
      <alignment horizontal="center"/>
    </xf>
    <xf numFmtId="0" fontId="27" fillId="0" borderId="0" xfId="0" applyFont="1" applyAlignment="1"/>
    <xf numFmtId="0" fontId="26" fillId="2" borderId="0" xfId="0" applyFont="1" applyFill="1" applyBorder="1" applyAlignment="1">
      <alignment horizontal="center"/>
    </xf>
    <xf numFmtId="0" fontId="18" fillId="2" borderId="0" xfId="0" applyFont="1" applyFill="1" applyBorder="1" applyAlignment="1"/>
    <xf numFmtId="0" fontId="27" fillId="2" borderId="0" xfId="0" applyFont="1" applyFill="1" applyBorder="1" applyAlignment="1">
      <alignment horizontal="center"/>
    </xf>
    <xf numFmtId="0" fontId="24" fillId="0" borderId="0" xfId="0" applyFont="1" applyAlignment="1">
      <alignment vertical="top"/>
    </xf>
    <xf numFmtId="164" fontId="20" fillId="0" borderId="0" xfId="0" applyNumberFormat="1" applyFont="1" applyAlignment="1">
      <alignment horizontal="center"/>
    </xf>
    <xf numFmtId="0" fontId="5" fillId="0" borderId="0" xfId="0" applyFont="1" applyAlignment="1">
      <alignment horizontal="center"/>
    </xf>
    <xf numFmtId="0" fontId="4" fillId="0" borderId="0" xfId="0" applyFont="1"/>
    <xf numFmtId="0" fontId="29" fillId="0" borderId="0" xfId="0" applyFont="1" applyAlignment="1">
      <alignment horizontal="center"/>
    </xf>
    <xf numFmtId="0" fontId="30" fillId="0" borderId="0" xfId="0" applyFont="1" applyAlignment="1">
      <alignment horizontal="left"/>
    </xf>
    <xf numFmtId="0" fontId="31" fillId="0" borderId="0" xfId="0" applyFont="1"/>
    <xf numFmtId="0" fontId="6" fillId="0" borderId="0" xfId="0" applyFont="1" applyAlignment="1"/>
    <xf numFmtId="0" fontId="24" fillId="0" borderId="0" xfId="0" applyFont="1" applyAlignment="1">
      <alignment horizontal="center"/>
    </xf>
    <xf numFmtId="0" fontId="29" fillId="0" borderId="0" xfId="0" applyFont="1" applyAlignment="1">
      <alignment horizontal="center"/>
    </xf>
    <xf numFmtId="164" fontId="2" fillId="0" borderId="0" xfId="5" applyNumberFormat="1" applyFont="1"/>
    <xf numFmtId="0" fontId="37" fillId="0" borderId="0" xfId="0" applyFont="1"/>
    <xf numFmtId="0" fontId="4" fillId="0" borderId="0" xfId="0" applyFont="1"/>
    <xf numFmtId="0" fontId="40" fillId="0" borderId="0" xfId="0" applyFont="1"/>
    <xf numFmtId="164" fontId="5" fillId="0" borderId="0" xfId="5" applyNumberFormat="1" applyFont="1"/>
    <xf numFmtId="164" fontId="5" fillId="0" borderId="0" xfId="5" applyNumberFormat="1" applyFont="1" applyAlignment="1">
      <alignment horizontal="center"/>
    </xf>
    <xf numFmtId="0" fontId="32" fillId="0" borderId="3" xfId="0" applyNumberFormat="1" applyFont="1" applyBorder="1"/>
    <xf numFmtId="0" fontId="35" fillId="0" borderId="3" xfId="0" applyNumberFormat="1" applyFont="1" applyBorder="1"/>
    <xf numFmtId="0" fontId="35" fillId="0" borderId="3" xfId="0" applyNumberFormat="1" applyFont="1" applyBorder="1" applyAlignment="1">
      <alignment wrapText="1"/>
    </xf>
    <xf numFmtId="0" fontId="35" fillId="0" borderId="3" xfId="0" applyNumberFormat="1" applyFont="1" applyBorder="1" applyAlignment="1">
      <alignment vertical="center" wrapText="1"/>
    </xf>
    <xf numFmtId="0" fontId="35" fillId="0" borderId="3" xfId="0" applyNumberFormat="1" applyFont="1" applyBorder="1" applyAlignment="1">
      <alignment horizontal="left" vertical="center" wrapText="1"/>
    </xf>
    <xf numFmtId="0" fontId="35" fillId="0" borderId="3" xfId="0" applyNumberFormat="1" applyFont="1" applyBorder="1" applyAlignment="1">
      <alignment horizontal="left"/>
    </xf>
    <xf numFmtId="0" fontId="41" fillId="2" borderId="3" xfId="0" applyFont="1" applyFill="1" applyBorder="1" applyAlignment="1"/>
    <xf numFmtId="164" fontId="41" fillId="2" borderId="3" xfId="5" applyNumberFormat="1" applyFont="1" applyFill="1" applyBorder="1" applyAlignment="1">
      <alignment horizontal="right"/>
    </xf>
    <xf numFmtId="164" fontId="5" fillId="0" borderId="0" xfId="0" applyNumberFormat="1" applyFont="1"/>
    <xf numFmtId="0" fontId="5" fillId="0" borderId="0" xfId="0" applyFont="1" applyAlignment="1">
      <alignment horizontal="center"/>
    </xf>
    <xf numFmtId="0" fontId="24" fillId="0" borderId="0" xfId="0" applyFont="1" applyAlignment="1">
      <alignment horizontal="center"/>
    </xf>
    <xf numFmtId="0" fontId="29" fillId="0" borderId="0" xfId="0" applyFont="1" applyAlignment="1">
      <alignment horizontal="center"/>
    </xf>
    <xf numFmtId="0" fontId="25" fillId="2" borderId="1" xfId="0" applyFont="1" applyFill="1" applyBorder="1" applyAlignment="1">
      <alignment horizontal="center"/>
    </xf>
    <xf numFmtId="0" fontId="25" fillId="2" borderId="1" xfId="0" applyFont="1" applyFill="1" applyBorder="1" applyAlignment="1"/>
    <xf numFmtId="0" fontId="24" fillId="2" borderId="1" xfId="0" applyFont="1" applyFill="1" applyBorder="1" applyAlignment="1">
      <alignment horizontal="center"/>
    </xf>
    <xf numFmtId="165" fontId="26" fillId="2" borderId="1" xfId="0" applyNumberFormat="1" applyFont="1" applyFill="1" applyBorder="1" applyAlignment="1">
      <alignment horizontal="center"/>
    </xf>
    <xf numFmtId="0" fontId="26" fillId="2" borderId="1" xfId="0" applyFont="1" applyFill="1" applyBorder="1" applyAlignment="1"/>
    <xf numFmtId="0" fontId="27" fillId="2" borderId="1" xfId="0" applyFont="1" applyFill="1" applyBorder="1" applyAlignment="1">
      <alignment horizontal="center"/>
    </xf>
    <xf numFmtId="164" fontId="24" fillId="2" borderId="1" xfId="5" applyNumberFormat="1" applyFont="1" applyFill="1" applyBorder="1" applyAlignment="1">
      <alignment horizontal="center"/>
    </xf>
    <xf numFmtId="164" fontId="24" fillId="2" borderId="1" xfId="0" applyNumberFormat="1" applyFont="1" applyFill="1" applyBorder="1" applyAlignment="1">
      <alignment horizontal="center"/>
    </xf>
    <xf numFmtId="164" fontId="27" fillId="2" borderId="1" xfId="5" applyNumberFormat="1" applyFont="1" applyFill="1" applyBorder="1" applyAlignment="1">
      <alignment horizontal="center"/>
    </xf>
    <xf numFmtId="0" fontId="26" fillId="2" borderId="1" xfId="0" applyFont="1" applyFill="1" applyBorder="1" applyAlignment="1">
      <alignment horizontal="center"/>
    </xf>
    <xf numFmtId="0" fontId="18" fillId="2" borderId="1" xfId="0" applyFont="1" applyFill="1" applyBorder="1" applyAlignment="1"/>
    <xf numFmtId="164" fontId="27" fillId="2" borderId="1" xfId="0" applyNumberFormat="1" applyFont="1" applyFill="1" applyBorder="1" applyAlignment="1">
      <alignment horizontal="center"/>
    </xf>
    <xf numFmtId="165" fontId="25" fillId="2" borderId="1" xfId="0" applyNumberFormat="1" applyFont="1" applyFill="1" applyBorder="1" applyAlignment="1">
      <alignment horizontal="center"/>
    </xf>
    <xf numFmtId="164" fontId="24" fillId="2" borderId="1" xfId="5" applyNumberFormat="1" applyFont="1" applyFill="1" applyBorder="1" applyAlignment="1"/>
    <xf numFmtId="164" fontId="27" fillId="2" borderId="1" xfId="5" applyNumberFormat="1" applyFont="1" applyFill="1" applyBorder="1" applyAlignment="1"/>
    <xf numFmtId="0" fontId="27" fillId="2" borderId="1" xfId="0" applyFont="1" applyFill="1" applyBorder="1" applyAlignment="1">
      <alignment horizontal="center" wrapText="1"/>
    </xf>
    <xf numFmtId="0" fontId="27" fillId="2" borderId="1" xfId="0" applyFont="1" applyFill="1" applyBorder="1" applyAlignment="1">
      <alignment wrapText="1"/>
    </xf>
    <xf numFmtId="0" fontId="27" fillId="0" borderId="1" xfId="0" applyFont="1" applyBorder="1" applyAlignment="1">
      <alignment horizontal="center"/>
    </xf>
    <xf numFmtId="0" fontId="27" fillId="0" borderId="1" xfId="0" applyFont="1" applyBorder="1"/>
    <xf numFmtId="164" fontId="24" fillId="0" borderId="1" xfId="5" applyNumberFormat="1" applyFont="1" applyBorder="1" applyAlignment="1">
      <alignment horizontal="right"/>
    </xf>
    <xf numFmtId="1" fontId="6" fillId="0" borderId="1" xfId="0" applyNumberFormat="1" applyFont="1" applyBorder="1" applyAlignment="1">
      <alignment horizontal="center"/>
    </xf>
    <xf numFmtId="9" fontId="5" fillId="0" borderId="1" xfId="6" applyFont="1" applyBorder="1"/>
    <xf numFmtId="164" fontId="4" fillId="0" borderId="1" xfId="5" applyNumberFormat="1" applyFont="1" applyBorder="1" applyAlignment="1">
      <alignment horizontal="right"/>
    </xf>
    <xf numFmtId="164" fontId="5" fillId="0" borderId="1" xfId="5" applyNumberFormat="1" applyFont="1" applyBorder="1" applyAlignment="1">
      <alignment horizontal="right"/>
    </xf>
    <xf numFmtId="0" fontId="5" fillId="0" borderId="1" xfId="0" applyFont="1" applyBorder="1"/>
    <xf numFmtId="0" fontId="4" fillId="0" borderId="1" xfId="0" applyFont="1" applyBorder="1" applyAlignment="1">
      <alignment horizontal="center"/>
    </xf>
    <xf numFmtId="0" fontId="35" fillId="0" borderId="1" xfId="0" applyFont="1" applyBorder="1"/>
    <xf numFmtId="0" fontId="35" fillId="0" borderId="1" xfId="0" applyFont="1" applyBorder="1" applyAlignment="1">
      <alignment vertical="center" wrapText="1"/>
    </xf>
    <xf numFmtId="0" fontId="35" fillId="0" borderId="1" xfId="0" applyNumberFormat="1" applyFont="1" applyBorder="1" applyAlignment="1">
      <alignment vertical="center" wrapText="1"/>
    </xf>
    <xf numFmtId="0" fontId="35" fillId="0" borderId="1" xfId="0" applyFont="1" applyBorder="1" applyAlignment="1">
      <alignment horizontal="left"/>
    </xf>
    <xf numFmtId="0" fontId="5" fillId="0" borderId="1" xfId="0" applyFont="1" applyBorder="1" applyAlignment="1">
      <alignment horizontal="center"/>
    </xf>
    <xf numFmtId="0" fontId="33" fillId="0" borderId="1" xfId="0" applyFont="1" applyBorder="1" applyAlignment="1">
      <alignment horizontal="left" vertical="center" wrapText="1"/>
    </xf>
    <xf numFmtId="0" fontId="5" fillId="0" borderId="1" xfId="0" applyFont="1" applyBorder="1" applyAlignment="1">
      <alignment horizontal="center" vertical="top" wrapText="1"/>
    </xf>
    <xf numFmtId="164" fontId="24" fillId="0" borderId="1" xfId="5" applyNumberFormat="1" applyFont="1" applyBorder="1"/>
    <xf numFmtId="164" fontId="24" fillId="0" borderId="1" xfId="0" applyNumberFormat="1" applyFont="1" applyBorder="1"/>
    <xf numFmtId="164" fontId="5" fillId="0" borderId="1" xfId="5" applyNumberFormat="1" applyFont="1" applyBorder="1"/>
    <xf numFmtId="164" fontId="36" fillId="0" borderId="1" xfId="5" applyNumberFormat="1" applyFont="1" applyBorder="1"/>
    <xf numFmtId="164" fontId="34" fillId="0" borderId="1" xfId="5" applyNumberFormat="1" applyFont="1" applyBorder="1"/>
    <xf numFmtId="164" fontId="34" fillId="0" borderId="1" xfId="5" applyNumberFormat="1" applyFont="1" applyBorder="1" applyAlignment="1">
      <alignment vertical="center"/>
    </xf>
    <xf numFmtId="9" fontId="6" fillId="0" borderId="1" xfId="6" applyFont="1" applyBorder="1" applyAlignment="1">
      <alignment horizontal="center"/>
    </xf>
    <xf numFmtId="166" fontId="6" fillId="0" borderId="1" xfId="6" applyNumberFormat="1" applyFont="1" applyBorder="1" applyAlignment="1">
      <alignment horizontal="center"/>
    </xf>
    <xf numFmtId="164" fontId="20" fillId="0" borderId="1" xfId="5" applyNumberFormat="1" applyFont="1" applyBorder="1" applyAlignment="1">
      <alignment wrapText="1"/>
    </xf>
    <xf numFmtId="164" fontId="16" fillId="0" borderId="1" xfId="5" applyNumberFormat="1" applyFont="1" applyBorder="1" applyAlignment="1">
      <alignment wrapText="1"/>
    </xf>
    <xf numFmtId="0" fontId="20" fillId="2" borderId="1" xfId="0" applyFont="1" applyFill="1" applyBorder="1" applyAlignment="1">
      <alignment horizontal="center" wrapText="1"/>
    </xf>
    <xf numFmtId="0" fontId="20" fillId="2" borderId="1" xfId="0" applyFont="1" applyFill="1" applyBorder="1" applyAlignment="1">
      <alignment wrapText="1"/>
    </xf>
    <xf numFmtId="0" fontId="20" fillId="0" borderId="1" xfId="0" applyFont="1" applyBorder="1" applyAlignment="1">
      <alignment horizontal="center"/>
    </xf>
    <xf numFmtId="0" fontId="20" fillId="0" borderId="1" xfId="0" applyFont="1" applyBorder="1"/>
    <xf numFmtId="3" fontId="45" fillId="0" borderId="1" xfId="0" applyNumberFormat="1" applyFont="1" applyBorder="1" applyAlignment="1">
      <alignment horizontal="center"/>
    </xf>
    <xf numFmtId="0" fontId="19" fillId="0" borderId="1" xfId="0" applyFont="1" applyBorder="1"/>
    <xf numFmtId="0" fontId="42" fillId="0" borderId="1" xfId="0" applyFont="1" applyBorder="1"/>
    <xf numFmtId="3" fontId="46" fillId="0" borderId="1" xfId="0" applyNumberFormat="1" applyFont="1" applyBorder="1" applyAlignment="1">
      <alignment horizontal="center"/>
    </xf>
    <xf numFmtId="0" fontId="16" fillId="0" borderId="1" xfId="0" applyFont="1" applyBorder="1"/>
    <xf numFmtId="0" fontId="43" fillId="0" borderId="1" xfId="0" applyFont="1" applyBorder="1"/>
    <xf numFmtId="3" fontId="20" fillId="0" borderId="1" xfId="5" applyNumberFormat="1" applyFont="1" applyBorder="1" applyAlignment="1">
      <alignment wrapText="1"/>
    </xf>
    <xf numFmtId="3" fontId="20" fillId="0" borderId="1" xfId="0" applyNumberFormat="1" applyFont="1" applyBorder="1"/>
    <xf numFmtId="3" fontId="42" fillId="0" borderId="1" xfId="0" applyNumberFormat="1" applyFont="1" applyBorder="1"/>
    <xf numFmtId="0" fontId="0" fillId="0" borderId="0" xfId="0" applyFont="1"/>
    <xf numFmtId="0" fontId="38" fillId="2" borderId="1" xfId="0" applyFont="1" applyFill="1" applyBorder="1" applyAlignment="1">
      <alignment horizontal="center" vertical="center" wrapText="1"/>
    </xf>
    <xf numFmtId="3" fontId="38" fillId="2" borderId="1" xfId="0" applyNumberFormat="1" applyFont="1" applyFill="1" applyBorder="1" applyAlignment="1">
      <alignment horizontal="right"/>
    </xf>
    <xf numFmtId="0" fontId="10" fillId="0" borderId="0" xfId="0" applyFont="1" applyAlignment="1"/>
    <xf numFmtId="0" fontId="17" fillId="0" borderId="0" xfId="0" applyFont="1" applyAlignment="1"/>
    <xf numFmtId="0" fontId="9" fillId="0" borderId="0" xfId="0" applyFont="1" applyBorder="1" applyAlignment="1"/>
    <xf numFmtId="3" fontId="19" fillId="0" borderId="1" xfId="0" applyNumberFormat="1" applyFont="1" applyBorder="1" applyAlignment="1">
      <alignment horizontal="right"/>
    </xf>
    <xf numFmtId="164" fontId="36" fillId="0" borderId="1" xfId="5" applyNumberFormat="1" applyFont="1" applyBorder="1" applyAlignment="1">
      <alignment horizontal="right"/>
    </xf>
    <xf numFmtId="164" fontId="34" fillId="0" borderId="1" xfId="5" applyNumberFormat="1" applyFont="1" applyBorder="1" applyAlignment="1">
      <alignment horizontal="right"/>
    </xf>
    <xf numFmtId="164" fontId="34" fillId="0" borderId="1" xfId="5" applyNumberFormat="1" applyFont="1" applyBorder="1" applyAlignment="1">
      <alignment horizontal="right" vertical="center"/>
    </xf>
    <xf numFmtId="0" fontId="24" fillId="0" borderId="0" xfId="0" applyFont="1" applyAlignment="1">
      <alignment horizontal="left" vertical="center"/>
    </xf>
    <xf numFmtId="0" fontId="5" fillId="0" borderId="0" xfId="0" applyFont="1" applyAlignment="1">
      <alignment horizontal="center"/>
    </xf>
    <xf numFmtId="0" fontId="25" fillId="0" borderId="0" xfId="0" applyFont="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xf>
    <xf numFmtId="0" fontId="29" fillId="0" borderId="0" xfId="0" applyFont="1" applyAlignment="1">
      <alignment horizontal="center"/>
    </xf>
    <xf numFmtId="0" fontId="7" fillId="0" borderId="0" xfId="0" applyFont="1" applyAlignment="1">
      <alignment horizontal="center"/>
    </xf>
    <xf numFmtId="0" fontId="12" fillId="0" borderId="0" xfId="0" applyFont="1" applyAlignment="1">
      <alignment horizontal="center"/>
    </xf>
    <xf numFmtId="0" fontId="15" fillId="0" borderId="0" xfId="0" applyFont="1" applyAlignment="1">
      <alignment horizontal="left" wrapText="1"/>
    </xf>
    <xf numFmtId="0" fontId="15" fillId="0" borderId="0" xfId="0" applyFont="1" applyAlignment="1">
      <alignment horizontal="left"/>
    </xf>
    <xf numFmtId="0" fontId="9" fillId="0" borderId="0" xfId="0" applyFont="1" applyBorder="1" applyAlignment="1">
      <alignment horizontal="center"/>
    </xf>
    <xf numFmtId="0" fontId="10" fillId="0" borderId="0" xfId="0" applyFont="1" applyAlignment="1">
      <alignment horizontal="center"/>
    </xf>
    <xf numFmtId="0" fontId="17" fillId="0" borderId="0" xfId="0" applyFont="1" applyAlignment="1">
      <alignment horizontal="center"/>
    </xf>
    <xf numFmtId="0" fontId="15" fillId="0" borderId="0" xfId="0" applyFont="1" applyAlignment="1">
      <alignment horizontal="left" vertical="center" wrapText="1"/>
    </xf>
    <xf numFmtId="0" fontId="15" fillId="0" borderId="0" xfId="0" applyFont="1" applyAlignment="1">
      <alignment horizontal="left" vertical="center"/>
    </xf>
    <xf numFmtId="0" fontId="6" fillId="0" borderId="2" xfId="0" applyFont="1" applyBorder="1" applyAlignment="1">
      <alignment horizontal="center"/>
    </xf>
    <xf numFmtId="0" fontId="18" fillId="0" borderId="0"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9" fillId="0" borderId="0" xfId="0" applyFont="1" applyAlignment="1">
      <alignment horizontal="center"/>
    </xf>
    <xf numFmtId="0" fontId="6" fillId="0" borderId="0" xfId="0" applyFont="1" applyBorder="1" applyAlignment="1">
      <alignment horizontal="right"/>
    </xf>
    <xf numFmtId="0" fontId="38" fillId="2" borderId="1" xfId="0" applyFont="1" applyFill="1" applyBorder="1" applyAlignment="1">
      <alignment horizontal="center" vertical="center" wrapText="1"/>
    </xf>
    <xf numFmtId="0" fontId="4" fillId="0" borderId="0" xfId="0" applyFont="1" applyAlignment="1">
      <alignment horizontal="center"/>
    </xf>
    <xf numFmtId="0" fontId="28" fillId="0" borderId="0" xfId="0" applyFont="1" applyAlignment="1">
      <alignment horizontal="center"/>
    </xf>
    <xf numFmtId="0" fontId="25" fillId="0" borderId="0" xfId="0" applyFont="1" applyAlignment="1">
      <alignment horizontal="center"/>
    </xf>
    <xf numFmtId="0" fontId="29" fillId="0" borderId="0" xfId="0" applyFont="1"/>
    <xf numFmtId="0" fontId="30" fillId="0" borderId="0" xfId="0" applyFont="1" applyBorder="1" applyAlignment="1">
      <alignment horizontal="center"/>
    </xf>
  </cellXfs>
  <cellStyles count="8">
    <cellStyle name="Comma" xfId="5" builtinId="3"/>
    <cellStyle name="Comma 2" xfId="4"/>
    <cellStyle name="Normal" xfId="0" builtinId="0"/>
    <cellStyle name="Normal 2" xfId="1"/>
    <cellStyle name="Normal 3" xfId="2"/>
    <cellStyle name="Normal 4 2" xfId="3"/>
    <cellStyle name="Normal 6 2" xfId="7"/>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4" name="Straight Connector 3"/>
        <xdr:cNvCxnSpPr/>
      </xdr:nvCxnSpPr>
      <xdr:spPr>
        <a:xfrm>
          <a:off x="4010025" y="742950"/>
          <a:ext cx="1924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1009650</xdr:colOff>
      <xdr:row>3</xdr:row>
      <xdr:rowOff>38100</xdr:rowOff>
    </xdr:from>
    <xdr:to>
      <xdr:col>4</xdr:col>
      <xdr:colOff>800100</xdr:colOff>
      <xdr:row>3</xdr:row>
      <xdr:rowOff>38100</xdr:rowOff>
    </xdr:to>
    <xdr:cxnSp macro="">
      <xdr:nvCxnSpPr>
        <xdr:cNvPr id="2" name="Straight Connector 1"/>
        <xdr:cNvCxnSpPr/>
      </xdr:nvCxnSpPr>
      <xdr:spPr>
        <a:xfrm>
          <a:off x="4095750" y="708660"/>
          <a:ext cx="20078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workbookViewId="0">
      <selection activeCell="C32" sqref="C32"/>
    </sheetView>
  </sheetViews>
  <sheetFormatPr defaultRowHeight="15" x14ac:dyDescent="0.25"/>
  <cols>
    <col min="1" max="1" width="8.42578125" customWidth="1"/>
    <col min="2" max="2" width="52.85546875" customWidth="1"/>
    <col min="3" max="3" width="32.28515625" customWidth="1"/>
  </cols>
  <sheetData>
    <row r="1" spans="1:3" s="28" customFormat="1" ht="18.75" x14ac:dyDescent="0.3">
      <c r="A1" s="27"/>
      <c r="C1" s="26" t="s">
        <v>49</v>
      </c>
    </row>
    <row r="2" spans="1:3" ht="15.75" x14ac:dyDescent="0.25">
      <c r="A2" s="116" t="s">
        <v>68</v>
      </c>
      <c r="B2" s="116"/>
    </row>
    <row r="3" spans="1:3" ht="21.75" customHeight="1" x14ac:dyDescent="0.25">
      <c r="A3" s="116" t="s">
        <v>66</v>
      </c>
      <c r="B3" s="116"/>
    </row>
    <row r="4" spans="1:3" ht="23.25" customHeight="1" x14ac:dyDescent="0.25">
      <c r="A4" s="118" t="s">
        <v>73</v>
      </c>
      <c r="B4" s="118"/>
      <c r="C4" s="118"/>
    </row>
    <row r="5" spans="1:3" ht="21" customHeight="1" x14ac:dyDescent="0.25">
      <c r="A5" s="119" t="s">
        <v>74</v>
      </c>
      <c r="B5" s="119"/>
      <c r="C5" s="119"/>
    </row>
    <row r="6" spans="1:3" s="1" customFormat="1" ht="18" x14ac:dyDescent="0.25">
      <c r="A6" s="117" t="s">
        <v>9</v>
      </c>
      <c r="B6" s="117"/>
      <c r="C6" s="117"/>
    </row>
    <row r="7" spans="1:3" ht="20.25" customHeight="1" x14ac:dyDescent="0.25">
      <c r="A7" s="12"/>
      <c r="C7" s="13" t="s">
        <v>38</v>
      </c>
    </row>
    <row r="8" spans="1:3" ht="19.5" customHeight="1" x14ac:dyDescent="0.25">
      <c r="A8" s="52" t="s">
        <v>39</v>
      </c>
      <c r="B8" s="52" t="s">
        <v>4</v>
      </c>
      <c r="C8" s="52" t="s">
        <v>7</v>
      </c>
    </row>
    <row r="9" spans="1:3" s="35" customFormat="1" ht="19.5" customHeight="1" x14ac:dyDescent="0.25">
      <c r="A9" s="50" t="s">
        <v>1</v>
      </c>
      <c r="B9" s="51" t="s">
        <v>10</v>
      </c>
      <c r="C9" s="63">
        <f>C12</f>
        <v>0</v>
      </c>
    </row>
    <row r="10" spans="1:3" ht="19.5" customHeight="1" x14ac:dyDescent="0.25">
      <c r="A10" s="53">
        <v>1</v>
      </c>
      <c r="B10" s="54" t="s">
        <v>40</v>
      </c>
      <c r="C10" s="64"/>
    </row>
    <row r="11" spans="1:3" ht="19.5" customHeight="1" x14ac:dyDescent="0.25">
      <c r="A11" s="53" t="s">
        <v>11</v>
      </c>
      <c r="B11" s="54" t="s">
        <v>12</v>
      </c>
      <c r="C11" s="64"/>
    </row>
    <row r="12" spans="1:3" ht="19.5" customHeight="1" x14ac:dyDescent="0.25">
      <c r="A12" s="53" t="s">
        <v>13</v>
      </c>
      <c r="B12" s="54" t="s">
        <v>53</v>
      </c>
      <c r="C12" s="64">
        <f>C13</f>
        <v>0</v>
      </c>
    </row>
    <row r="13" spans="1:3" ht="19.5" customHeight="1" x14ac:dyDescent="0.25">
      <c r="A13" s="53">
        <v>2</v>
      </c>
      <c r="B13" s="54" t="s">
        <v>15</v>
      </c>
      <c r="C13" s="64">
        <f>C14</f>
        <v>0</v>
      </c>
    </row>
    <row r="14" spans="1:3" ht="19.5" customHeight="1" x14ac:dyDescent="0.25">
      <c r="A14" s="53" t="s">
        <v>16</v>
      </c>
      <c r="B14" s="54" t="s">
        <v>54</v>
      </c>
      <c r="C14" s="64">
        <f>C15</f>
        <v>0</v>
      </c>
    </row>
    <row r="15" spans="1:3" ht="19.5" customHeight="1" x14ac:dyDescent="0.25">
      <c r="A15" s="53" t="s">
        <v>17</v>
      </c>
      <c r="B15" s="54" t="s">
        <v>31</v>
      </c>
      <c r="C15" s="64"/>
    </row>
    <row r="16" spans="1:3" ht="19.5" customHeight="1" x14ac:dyDescent="0.25">
      <c r="A16" s="53" t="s">
        <v>18</v>
      </c>
      <c r="B16" s="54" t="s">
        <v>19</v>
      </c>
      <c r="C16" s="55"/>
    </row>
    <row r="17" spans="1:3" ht="19.5" customHeight="1" x14ac:dyDescent="0.25">
      <c r="A17" s="53" t="s">
        <v>20</v>
      </c>
      <c r="B17" s="54" t="s">
        <v>6</v>
      </c>
      <c r="C17" s="55"/>
    </row>
    <row r="18" spans="1:3" ht="19.5" customHeight="1" x14ac:dyDescent="0.25">
      <c r="A18" s="53" t="s">
        <v>17</v>
      </c>
      <c r="B18" s="54" t="s">
        <v>42</v>
      </c>
      <c r="C18" s="55"/>
    </row>
    <row r="19" spans="1:3" ht="19.5" customHeight="1" x14ac:dyDescent="0.25">
      <c r="A19" s="53" t="s">
        <v>18</v>
      </c>
      <c r="B19" s="54" t="s">
        <v>43</v>
      </c>
      <c r="C19" s="55"/>
    </row>
    <row r="20" spans="1:3" ht="19.5" customHeight="1" x14ac:dyDescent="0.25">
      <c r="A20" s="53">
        <v>3</v>
      </c>
      <c r="B20" s="54" t="s">
        <v>44</v>
      </c>
      <c r="C20" s="55"/>
    </row>
    <row r="21" spans="1:3" ht="19.5" customHeight="1" x14ac:dyDescent="0.25">
      <c r="A21" s="53" t="s">
        <v>21</v>
      </c>
      <c r="B21" s="54" t="s">
        <v>12</v>
      </c>
      <c r="C21" s="55"/>
    </row>
    <row r="22" spans="1:3" ht="19.5" customHeight="1" x14ac:dyDescent="0.25">
      <c r="A22" s="53" t="s">
        <v>22</v>
      </c>
      <c r="B22" s="54" t="s">
        <v>14</v>
      </c>
      <c r="C22" s="55"/>
    </row>
    <row r="23" spans="1:3" ht="19.5" customHeight="1" x14ac:dyDescent="0.25">
      <c r="A23" s="53" t="s">
        <v>2</v>
      </c>
      <c r="B23" s="54" t="s">
        <v>23</v>
      </c>
      <c r="C23" s="56">
        <f>C31</f>
        <v>2475000000</v>
      </c>
    </row>
    <row r="24" spans="1:3" ht="19.5" customHeight="1" x14ac:dyDescent="0.25">
      <c r="A24" s="53">
        <v>1</v>
      </c>
      <c r="B24" s="54" t="s">
        <v>6</v>
      </c>
      <c r="C24" s="55"/>
    </row>
    <row r="25" spans="1:3" ht="19.5" customHeight="1" x14ac:dyDescent="0.25">
      <c r="A25" s="53" t="s">
        <v>11</v>
      </c>
      <c r="B25" s="54" t="s">
        <v>42</v>
      </c>
      <c r="C25" s="55"/>
    </row>
    <row r="26" spans="1:3" ht="19.5" customHeight="1" x14ac:dyDescent="0.25">
      <c r="A26" s="53" t="s">
        <v>13</v>
      </c>
      <c r="B26" s="54" t="s">
        <v>43</v>
      </c>
      <c r="C26" s="55"/>
    </row>
    <row r="27" spans="1:3" ht="19.5" customHeight="1" x14ac:dyDescent="0.25">
      <c r="A27" s="53">
        <v>2</v>
      </c>
      <c r="B27" s="54" t="s">
        <v>29</v>
      </c>
      <c r="C27" s="55"/>
    </row>
    <row r="28" spans="1:3" ht="19.5" customHeight="1" x14ac:dyDescent="0.25">
      <c r="A28" s="53" t="s">
        <v>16</v>
      </c>
      <c r="B28" s="54" t="s">
        <v>24</v>
      </c>
      <c r="C28" s="55"/>
    </row>
    <row r="29" spans="1:3" ht="19.5" customHeight="1" x14ac:dyDescent="0.25">
      <c r="A29" s="53" t="s">
        <v>20</v>
      </c>
      <c r="B29" s="54" t="s">
        <v>45</v>
      </c>
      <c r="C29" s="55"/>
    </row>
    <row r="30" spans="1:3" ht="19.5" customHeight="1" x14ac:dyDescent="0.25">
      <c r="A30" s="53" t="s">
        <v>25</v>
      </c>
      <c r="B30" s="54" t="s">
        <v>19</v>
      </c>
      <c r="C30" s="55"/>
    </row>
    <row r="31" spans="1:3" ht="19.5" customHeight="1" x14ac:dyDescent="0.25">
      <c r="A31" s="53">
        <v>3</v>
      </c>
      <c r="B31" s="54" t="s">
        <v>30</v>
      </c>
      <c r="C31" s="57">
        <f>C32+C33</f>
        <v>2475000000</v>
      </c>
    </row>
    <row r="32" spans="1:3" ht="19.5" customHeight="1" x14ac:dyDescent="0.25">
      <c r="A32" s="53" t="s">
        <v>21</v>
      </c>
      <c r="B32" s="54" t="s">
        <v>41</v>
      </c>
      <c r="C32" s="58">
        <v>2475000000</v>
      </c>
    </row>
    <row r="33" spans="1:3" ht="19.5" customHeight="1" x14ac:dyDescent="0.25">
      <c r="A33" s="53" t="s">
        <v>22</v>
      </c>
      <c r="B33" s="54" t="s">
        <v>19</v>
      </c>
      <c r="C33" s="58"/>
    </row>
    <row r="34" spans="1:3" ht="19.5" customHeight="1" x14ac:dyDescent="0.25">
      <c r="A34" s="53">
        <v>4</v>
      </c>
      <c r="B34" s="54" t="s">
        <v>46</v>
      </c>
      <c r="C34" s="55"/>
    </row>
    <row r="35" spans="1:3" ht="23.25" customHeight="1" x14ac:dyDescent="0.25">
      <c r="A35" s="14"/>
      <c r="C35" s="15"/>
    </row>
    <row r="36" spans="1:3" ht="15.75" x14ac:dyDescent="0.25">
      <c r="A36" s="14"/>
      <c r="C36" s="15"/>
    </row>
    <row r="37" spans="1:3" ht="15.75" x14ac:dyDescent="0.25">
      <c r="A37" s="14"/>
      <c r="C37" s="16"/>
    </row>
    <row r="38" spans="1:3" ht="15.75" x14ac:dyDescent="0.25">
      <c r="A38" s="14"/>
      <c r="C38" s="16"/>
    </row>
    <row r="39" spans="1:3" x14ac:dyDescent="0.25">
      <c r="C39" s="16"/>
    </row>
    <row r="40" spans="1:3" ht="18.75" x14ac:dyDescent="0.3">
      <c r="C40" s="17"/>
    </row>
    <row r="41" spans="1:3" ht="18.75" x14ac:dyDescent="0.3">
      <c r="C41" s="17"/>
    </row>
    <row r="42" spans="1:3" ht="18.75" x14ac:dyDescent="0.3">
      <c r="C42" s="17"/>
    </row>
  </sheetData>
  <mergeCells count="5">
    <mergeCell ref="A3:B3"/>
    <mergeCell ref="A2:B2"/>
    <mergeCell ref="A6:C6"/>
    <mergeCell ref="A4:C4"/>
    <mergeCell ref="A5:C5"/>
  </mergeCells>
  <pageMargins left="0.46" right="0.28999999999999998" top="0.56999999999999995" bottom="0.15748031496062992" header="0.57999999999999996"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4"/>
  <sheetViews>
    <sheetView view="pageBreakPreview" zoomScaleSheetLayoutView="100" workbookViewId="0">
      <selection activeCell="A7" sqref="A7:F7"/>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32" bestFit="1" customWidth="1"/>
    <col min="9" max="9" width="49.42578125" style="1" bestFit="1" customWidth="1"/>
    <col min="10" max="16384" width="9" style="1"/>
  </cols>
  <sheetData>
    <row r="1" spans="1:8" ht="18.75" x14ac:dyDescent="0.3">
      <c r="E1" s="123" t="s">
        <v>50</v>
      </c>
      <c r="F1" s="123"/>
    </row>
    <row r="2" spans="1:8" x14ac:dyDescent="0.25">
      <c r="A2" s="116" t="s">
        <v>68</v>
      </c>
      <c r="B2" s="116"/>
      <c r="C2" s="121" t="s">
        <v>26</v>
      </c>
      <c r="D2" s="121"/>
      <c r="E2" s="121"/>
      <c r="F2" s="121"/>
      <c r="G2" s="2"/>
      <c r="H2" s="36"/>
    </row>
    <row r="3" spans="1:8" ht="18.75" x14ac:dyDescent="0.3">
      <c r="A3" s="116" t="s">
        <v>66</v>
      </c>
      <c r="B3" s="116"/>
      <c r="C3" s="122" t="s">
        <v>27</v>
      </c>
      <c r="D3" s="122"/>
      <c r="E3" s="122"/>
      <c r="F3" s="122"/>
      <c r="G3" s="2"/>
      <c r="H3" s="36"/>
    </row>
    <row r="4" spans="1:8" ht="9.75" customHeight="1" x14ac:dyDescent="0.25">
      <c r="A4" s="34"/>
      <c r="B4" s="34"/>
      <c r="C4" s="124"/>
      <c r="D4" s="124"/>
      <c r="E4" s="124"/>
      <c r="F4" s="124"/>
      <c r="G4" s="2"/>
      <c r="H4" s="36"/>
    </row>
    <row r="5" spans="1:8" ht="18.75" x14ac:dyDescent="0.3">
      <c r="A5" s="34"/>
      <c r="B5" s="34"/>
      <c r="C5" s="125" t="s">
        <v>121</v>
      </c>
      <c r="D5" s="125"/>
      <c r="E5" s="125"/>
      <c r="F5" s="125"/>
      <c r="G5" s="2"/>
      <c r="H5" s="36"/>
    </row>
    <row r="6" spans="1:8" ht="30" customHeight="1" x14ac:dyDescent="0.25">
      <c r="A6" s="121" t="s">
        <v>102</v>
      </c>
      <c r="B6" s="121"/>
      <c r="C6" s="121"/>
      <c r="D6" s="121"/>
      <c r="E6" s="121"/>
      <c r="F6" s="121"/>
      <c r="G6" s="2"/>
      <c r="H6" s="36"/>
    </row>
    <row r="7" spans="1:8" x14ac:dyDescent="0.25">
      <c r="A7" s="119" t="s">
        <v>130</v>
      </c>
      <c r="B7" s="119"/>
      <c r="C7" s="119"/>
      <c r="D7" s="119"/>
      <c r="E7" s="119"/>
      <c r="F7" s="119"/>
    </row>
    <row r="8" spans="1:8" ht="37.5" customHeight="1" x14ac:dyDescent="0.25">
      <c r="A8" s="126" t="s">
        <v>28</v>
      </c>
      <c r="B8" s="127"/>
      <c r="C8" s="127"/>
      <c r="D8" s="127"/>
      <c r="E8" s="127"/>
      <c r="F8" s="127"/>
      <c r="G8" s="4"/>
      <c r="H8" s="36"/>
    </row>
    <row r="9" spans="1:8" ht="43.9" customHeight="1" x14ac:dyDescent="0.25">
      <c r="A9" s="131" t="s">
        <v>91</v>
      </c>
      <c r="B9" s="132"/>
      <c r="C9" s="132"/>
      <c r="D9" s="132"/>
      <c r="E9" s="132"/>
      <c r="F9" s="132"/>
      <c r="G9" s="4"/>
      <c r="H9" s="36"/>
    </row>
    <row r="10" spans="1:8" ht="48" customHeight="1" x14ac:dyDescent="0.25">
      <c r="A10" s="131" t="s">
        <v>93</v>
      </c>
      <c r="B10" s="131"/>
      <c r="C10" s="131"/>
      <c r="D10" s="131"/>
      <c r="E10" s="131"/>
      <c r="F10" s="131"/>
      <c r="G10" s="4"/>
      <c r="H10" s="36"/>
    </row>
    <row r="11" spans="1:8" ht="36.75" customHeight="1" x14ac:dyDescent="0.25">
      <c r="A11" s="126" t="s">
        <v>96</v>
      </c>
      <c r="B11" s="126"/>
      <c r="C11" s="126"/>
      <c r="D11" s="126"/>
      <c r="E11" s="126"/>
      <c r="F11" s="126"/>
      <c r="G11" s="4"/>
      <c r="H11" s="36"/>
    </row>
    <row r="12" spans="1:8" ht="21.75" customHeight="1" x14ac:dyDescent="0.25">
      <c r="A12" s="47"/>
      <c r="B12" s="47"/>
      <c r="C12" s="47"/>
      <c r="D12" s="47"/>
      <c r="E12" s="133" t="s">
        <v>48</v>
      </c>
      <c r="F12" s="133"/>
      <c r="G12" s="47"/>
      <c r="H12" s="36"/>
    </row>
    <row r="13" spans="1:8" s="6" customFormat="1" ht="31.15" customHeight="1" x14ac:dyDescent="0.25">
      <c r="A13" s="135" t="s">
        <v>5</v>
      </c>
      <c r="B13" s="136" t="s">
        <v>4</v>
      </c>
      <c r="C13" s="135" t="s">
        <v>80</v>
      </c>
      <c r="D13" s="135" t="s">
        <v>122</v>
      </c>
      <c r="E13" s="135" t="s">
        <v>81</v>
      </c>
      <c r="F13" s="135"/>
      <c r="G13" s="47"/>
      <c r="H13" s="37"/>
    </row>
    <row r="14" spans="1:8" s="6" customFormat="1" ht="31.5" x14ac:dyDescent="0.25">
      <c r="A14" s="135"/>
      <c r="B14" s="136"/>
      <c r="C14" s="135"/>
      <c r="D14" s="135"/>
      <c r="E14" s="5" t="s">
        <v>82</v>
      </c>
      <c r="F14" s="5" t="s">
        <v>83</v>
      </c>
      <c r="G14" s="47"/>
      <c r="H14" s="37"/>
    </row>
    <row r="15" spans="1:8" ht="25.5" customHeight="1" x14ac:dyDescent="0.25">
      <c r="A15" s="65" t="s">
        <v>1</v>
      </c>
      <c r="B15" s="66" t="s">
        <v>10</v>
      </c>
      <c r="C15" s="69">
        <f>C16</f>
        <v>0</v>
      </c>
      <c r="D15" s="69">
        <f>D16</f>
        <v>0</v>
      </c>
      <c r="E15" s="70"/>
      <c r="F15" s="71"/>
      <c r="G15" s="46">
        <f>G16</f>
        <v>77163530</v>
      </c>
      <c r="H15" s="36"/>
    </row>
    <row r="16" spans="1:8" ht="25.5" customHeight="1" x14ac:dyDescent="0.25">
      <c r="A16" s="65">
        <v>1</v>
      </c>
      <c r="B16" s="66" t="s">
        <v>40</v>
      </c>
      <c r="C16" s="72">
        <f>C17</f>
        <v>0</v>
      </c>
      <c r="D16" s="72">
        <f>D17</f>
        <v>0</v>
      </c>
      <c r="E16" s="70"/>
      <c r="F16" s="71"/>
      <c r="G16" s="46">
        <f>G17</f>
        <v>77163530</v>
      </c>
      <c r="H16" s="36"/>
    </row>
    <row r="17" spans="1:9" ht="25.5" customHeight="1" x14ac:dyDescent="0.25">
      <c r="A17" s="65" t="s">
        <v>11</v>
      </c>
      <c r="B17" s="66" t="s">
        <v>12</v>
      </c>
      <c r="C17" s="73"/>
      <c r="D17" s="73"/>
      <c r="E17" s="70"/>
      <c r="F17" s="71"/>
      <c r="G17" s="45">
        <v>77163530</v>
      </c>
      <c r="H17" s="36"/>
    </row>
    <row r="18" spans="1:9" ht="25.5" customHeight="1" x14ac:dyDescent="0.25">
      <c r="A18" s="65" t="s">
        <v>13</v>
      </c>
      <c r="B18" s="66" t="s">
        <v>14</v>
      </c>
      <c r="C18" s="73"/>
      <c r="D18" s="73"/>
      <c r="E18" s="70"/>
      <c r="F18" s="74"/>
      <c r="G18" s="2"/>
      <c r="H18" s="36"/>
    </row>
    <row r="19" spans="1:9" ht="19.899999999999999" hidden="1" customHeight="1" x14ac:dyDescent="0.25">
      <c r="A19" s="75"/>
      <c r="B19" s="76"/>
      <c r="C19" s="73"/>
      <c r="D19" s="73"/>
      <c r="E19" s="70"/>
      <c r="F19" s="74"/>
      <c r="G19" s="2"/>
      <c r="H19" s="36"/>
    </row>
    <row r="20" spans="1:9" ht="19.899999999999999" hidden="1" customHeight="1" x14ac:dyDescent="0.25">
      <c r="A20" s="75"/>
      <c r="B20" s="77"/>
      <c r="C20" s="73"/>
      <c r="D20" s="73"/>
      <c r="E20" s="70"/>
      <c r="F20" s="74"/>
      <c r="G20" s="2"/>
      <c r="H20" s="36"/>
    </row>
    <row r="21" spans="1:9" ht="19.899999999999999" hidden="1" customHeight="1" x14ac:dyDescent="0.25">
      <c r="A21" s="75"/>
      <c r="B21" s="78"/>
      <c r="C21" s="73"/>
      <c r="D21" s="73"/>
      <c r="E21" s="70"/>
      <c r="F21" s="74"/>
      <c r="G21" s="2"/>
      <c r="H21" s="36"/>
    </row>
    <row r="22" spans="1:9" ht="19.899999999999999" hidden="1" customHeight="1" x14ac:dyDescent="0.25">
      <c r="A22" s="75"/>
      <c r="B22" s="79"/>
      <c r="C22" s="73"/>
      <c r="D22" s="73"/>
      <c r="E22" s="70"/>
      <c r="F22" s="74"/>
      <c r="G22" s="2"/>
      <c r="H22" s="36"/>
    </row>
    <row r="23" spans="1:9" ht="19.899999999999999" hidden="1" customHeight="1" x14ac:dyDescent="0.25">
      <c r="A23" s="80"/>
      <c r="B23" s="79"/>
      <c r="C23" s="73"/>
      <c r="D23" s="73"/>
      <c r="E23" s="70"/>
      <c r="F23" s="74"/>
      <c r="G23" s="2"/>
      <c r="H23" s="36"/>
    </row>
    <row r="24" spans="1:9" ht="19.899999999999999" hidden="1" customHeight="1" x14ac:dyDescent="0.25">
      <c r="A24" s="80"/>
      <c r="B24" s="79"/>
      <c r="C24" s="73"/>
      <c r="D24" s="73"/>
      <c r="E24" s="70"/>
      <c r="F24" s="74"/>
      <c r="G24" s="2"/>
      <c r="H24" s="36"/>
    </row>
    <row r="25" spans="1:9" ht="19.899999999999999" hidden="1" customHeight="1" x14ac:dyDescent="0.25">
      <c r="A25" s="80"/>
      <c r="B25" s="79"/>
      <c r="C25" s="73"/>
      <c r="D25" s="73"/>
      <c r="E25" s="70"/>
      <c r="F25" s="74"/>
      <c r="G25" s="2"/>
      <c r="H25" s="36"/>
    </row>
    <row r="26" spans="1:9" ht="19.899999999999999" hidden="1" customHeight="1" x14ac:dyDescent="0.25">
      <c r="A26" s="80"/>
      <c r="B26" s="79"/>
      <c r="C26" s="73"/>
      <c r="D26" s="73"/>
      <c r="E26" s="70"/>
      <c r="F26" s="74"/>
      <c r="G26" s="2"/>
      <c r="H26" s="36"/>
    </row>
    <row r="27" spans="1:9" ht="19.899999999999999" hidden="1" customHeight="1" x14ac:dyDescent="0.25">
      <c r="A27" s="80"/>
      <c r="B27" s="79"/>
      <c r="C27" s="73"/>
      <c r="D27" s="73"/>
      <c r="E27" s="70"/>
      <c r="F27" s="74"/>
      <c r="G27" s="2"/>
      <c r="H27" s="36"/>
    </row>
    <row r="28" spans="1:9" ht="19.899999999999999" hidden="1" customHeight="1" x14ac:dyDescent="0.25">
      <c r="A28" s="80"/>
      <c r="B28" s="81"/>
      <c r="C28" s="73"/>
      <c r="D28" s="73"/>
      <c r="E28" s="70"/>
      <c r="F28" s="74"/>
      <c r="G28" s="2"/>
      <c r="H28" s="36"/>
    </row>
    <row r="29" spans="1:9" ht="19.899999999999999" hidden="1" customHeight="1" x14ac:dyDescent="0.25">
      <c r="A29" s="80"/>
      <c r="B29" s="76"/>
      <c r="C29" s="73"/>
      <c r="D29" s="73"/>
      <c r="E29" s="70"/>
      <c r="F29" s="74"/>
      <c r="G29" s="2"/>
      <c r="H29" s="36"/>
    </row>
    <row r="30" spans="1:9" ht="25.5" customHeight="1" x14ac:dyDescent="0.25">
      <c r="A30" s="65">
        <v>2</v>
      </c>
      <c r="B30" s="66" t="s">
        <v>15</v>
      </c>
      <c r="C30" s="74"/>
      <c r="D30" s="74"/>
      <c r="E30" s="70"/>
      <c r="F30" s="74"/>
      <c r="G30" s="2"/>
      <c r="H30" s="36"/>
    </row>
    <row r="31" spans="1:9" ht="25.5" customHeight="1" x14ac:dyDescent="0.25">
      <c r="A31" s="65" t="s">
        <v>16</v>
      </c>
      <c r="B31" s="66" t="s">
        <v>84</v>
      </c>
      <c r="C31" s="82"/>
      <c r="D31" s="74"/>
      <c r="E31" s="70"/>
      <c r="F31" s="74"/>
      <c r="G31" s="2"/>
      <c r="H31" s="36"/>
    </row>
    <row r="32" spans="1:9" ht="25.5" customHeight="1" x14ac:dyDescent="0.25">
      <c r="A32" s="65" t="s">
        <v>17</v>
      </c>
      <c r="B32" s="66" t="s">
        <v>41</v>
      </c>
      <c r="C32" s="83"/>
      <c r="D32" s="84"/>
      <c r="E32" s="70"/>
      <c r="F32" s="71"/>
      <c r="G32" s="2" t="s">
        <v>52</v>
      </c>
      <c r="H32" s="36">
        <v>643949664</v>
      </c>
      <c r="I32" s="44" t="s">
        <v>30</v>
      </c>
    </row>
    <row r="33" spans="1:9" ht="25.5" customHeight="1" x14ac:dyDescent="0.25">
      <c r="A33" s="65" t="s">
        <v>18</v>
      </c>
      <c r="B33" s="66" t="s">
        <v>19</v>
      </c>
      <c r="C33" s="85"/>
      <c r="D33" s="85"/>
      <c r="E33" s="70"/>
      <c r="F33" s="71"/>
      <c r="G33" s="2"/>
      <c r="H33" s="36">
        <v>643949664</v>
      </c>
      <c r="I33" s="44" t="s">
        <v>41</v>
      </c>
    </row>
    <row r="34" spans="1:9" ht="25.5" customHeight="1" x14ac:dyDescent="0.25">
      <c r="A34" s="65" t="s">
        <v>2</v>
      </c>
      <c r="B34" s="66" t="s">
        <v>23</v>
      </c>
      <c r="C34" s="86">
        <f>C37</f>
        <v>2775000000</v>
      </c>
      <c r="D34" s="86">
        <f>D37</f>
        <v>645020173</v>
      </c>
      <c r="E34" s="89">
        <f>D34/C34</f>
        <v>0.23243970198198199</v>
      </c>
      <c r="F34" s="74"/>
      <c r="G34" s="2"/>
      <c r="H34" s="36">
        <v>522324500</v>
      </c>
      <c r="I34" s="38" t="s">
        <v>35</v>
      </c>
    </row>
    <row r="35" spans="1:9" ht="25.5" customHeight="1" x14ac:dyDescent="0.25">
      <c r="A35" s="65">
        <v>1</v>
      </c>
      <c r="B35" s="66" t="s">
        <v>6</v>
      </c>
      <c r="C35" s="87"/>
      <c r="D35" s="87"/>
      <c r="E35" s="89"/>
      <c r="F35" s="71"/>
      <c r="G35" s="2"/>
      <c r="H35" s="36">
        <v>192348100</v>
      </c>
      <c r="I35" s="39" t="s">
        <v>55</v>
      </c>
    </row>
    <row r="36" spans="1:9" ht="33" customHeight="1" x14ac:dyDescent="0.25">
      <c r="A36" s="67">
        <v>2</v>
      </c>
      <c r="B36" s="68" t="s">
        <v>29</v>
      </c>
      <c r="C36" s="88"/>
      <c r="D36" s="88"/>
      <c r="E36" s="89"/>
      <c r="F36" s="71"/>
      <c r="G36" s="2"/>
      <c r="H36" s="36">
        <v>127296000</v>
      </c>
      <c r="I36" s="40" t="s">
        <v>56</v>
      </c>
    </row>
    <row r="37" spans="1:9" ht="25.5" customHeight="1" x14ac:dyDescent="0.25">
      <c r="A37" s="67">
        <v>3</v>
      </c>
      <c r="B37" s="68" t="s">
        <v>30</v>
      </c>
      <c r="C37" s="87">
        <f>C38+C39</f>
        <v>2775000000</v>
      </c>
      <c r="D37" s="87">
        <f>D38+D39</f>
        <v>645020173</v>
      </c>
      <c r="E37" s="89">
        <f>D37/C37</f>
        <v>0.23243970198198199</v>
      </c>
      <c r="F37" s="71"/>
      <c r="G37" s="2"/>
      <c r="H37" s="36">
        <v>128823800</v>
      </c>
      <c r="I37" s="39" t="s">
        <v>57</v>
      </c>
    </row>
    <row r="38" spans="1:9" ht="25.5" customHeight="1" x14ac:dyDescent="0.25">
      <c r="A38" s="65" t="s">
        <v>17</v>
      </c>
      <c r="B38" s="66" t="s">
        <v>41</v>
      </c>
      <c r="C38" s="87">
        <f>'Bieu 2 đầu năm'!C32</f>
        <v>2475000000</v>
      </c>
      <c r="D38" s="87">
        <v>645020173</v>
      </c>
      <c r="E38" s="89">
        <f>D38/C38</f>
        <v>0.26061421131313134</v>
      </c>
      <c r="F38" s="71"/>
      <c r="G38" s="2"/>
      <c r="H38" s="36"/>
      <c r="I38" s="39" t="s">
        <v>58</v>
      </c>
    </row>
    <row r="39" spans="1:9" ht="25.5" customHeight="1" x14ac:dyDescent="0.25">
      <c r="A39" s="65" t="s">
        <v>18</v>
      </c>
      <c r="B39" s="66" t="s">
        <v>19</v>
      </c>
      <c r="C39" s="87">
        <f>'B2 Đ1'!C35</f>
        <v>300000000</v>
      </c>
      <c r="D39" s="87"/>
      <c r="E39" s="90">
        <f>D39/C39</f>
        <v>0</v>
      </c>
      <c r="F39" s="71"/>
      <c r="G39" s="2"/>
      <c r="H39" s="36"/>
      <c r="I39" s="39" t="s">
        <v>59</v>
      </c>
    </row>
    <row r="40" spans="1:9" ht="28.9" customHeight="1" x14ac:dyDescent="0.25">
      <c r="A40" s="65">
        <v>4</v>
      </c>
      <c r="B40" s="66" t="s">
        <v>46</v>
      </c>
      <c r="C40" s="87"/>
      <c r="D40" s="87"/>
      <c r="E40" s="70"/>
      <c r="F40" s="71"/>
      <c r="G40" s="2"/>
      <c r="H40" s="36"/>
      <c r="I40" s="41" t="s">
        <v>60</v>
      </c>
    </row>
    <row r="41" spans="1:9" ht="25.5" customHeight="1" x14ac:dyDescent="0.25">
      <c r="A41" s="65">
        <v>5</v>
      </c>
      <c r="B41" s="66" t="s">
        <v>85</v>
      </c>
      <c r="C41" s="86"/>
      <c r="D41" s="86"/>
      <c r="E41" s="70"/>
      <c r="F41" s="71"/>
      <c r="G41" s="2"/>
      <c r="H41" s="36">
        <v>65383764</v>
      </c>
      <c r="I41" s="38" t="s">
        <v>36</v>
      </c>
    </row>
    <row r="42" spans="1:9" ht="25.5" customHeight="1" x14ac:dyDescent="0.25">
      <c r="A42" s="65">
        <v>6</v>
      </c>
      <c r="B42" s="66" t="s">
        <v>86</v>
      </c>
      <c r="C42" s="87"/>
      <c r="D42" s="87"/>
      <c r="E42" s="70"/>
      <c r="F42" s="71"/>
      <c r="G42" s="2"/>
      <c r="H42" s="36">
        <v>18711764</v>
      </c>
      <c r="I42" s="42" t="s">
        <v>61</v>
      </c>
    </row>
    <row r="43" spans="1:9" ht="32.450000000000003" customHeight="1" x14ac:dyDescent="0.25">
      <c r="A43" s="65">
        <v>7</v>
      </c>
      <c r="B43" s="66" t="s">
        <v>87</v>
      </c>
      <c r="C43" s="87"/>
      <c r="D43" s="87"/>
      <c r="E43" s="70"/>
      <c r="F43" s="71"/>
      <c r="G43" s="2"/>
      <c r="H43" s="36">
        <v>27370000</v>
      </c>
      <c r="I43" s="43" t="s">
        <v>62</v>
      </c>
    </row>
    <row r="44" spans="1:9" ht="25.5" customHeight="1" x14ac:dyDescent="0.25">
      <c r="A44" s="65">
        <v>8</v>
      </c>
      <c r="B44" s="66" t="s">
        <v>88</v>
      </c>
      <c r="C44" s="87"/>
      <c r="D44" s="87"/>
      <c r="E44" s="70"/>
      <c r="F44" s="71"/>
      <c r="G44" s="2"/>
      <c r="H44" s="36">
        <v>66000</v>
      </c>
      <c r="I44" s="42" t="s">
        <v>63</v>
      </c>
    </row>
    <row r="45" spans="1:9" ht="33.6" customHeight="1" x14ac:dyDescent="0.25">
      <c r="A45" s="65">
        <v>9</v>
      </c>
      <c r="B45" s="66" t="s">
        <v>89</v>
      </c>
      <c r="C45" s="87"/>
      <c r="D45" s="87"/>
      <c r="E45" s="70"/>
      <c r="F45" s="71"/>
      <c r="G45" s="2"/>
      <c r="H45" s="36"/>
      <c r="I45" s="43" t="s">
        <v>64</v>
      </c>
    </row>
    <row r="46" spans="1:9" ht="25.5" customHeight="1" x14ac:dyDescent="0.25">
      <c r="A46" s="65">
        <v>10</v>
      </c>
      <c r="B46" s="66" t="s">
        <v>90</v>
      </c>
      <c r="C46" s="87"/>
      <c r="D46" s="87"/>
      <c r="E46" s="70"/>
      <c r="F46" s="71"/>
      <c r="G46" s="2"/>
      <c r="H46" s="36">
        <v>3940000</v>
      </c>
      <c r="I46" s="43" t="s">
        <v>65</v>
      </c>
    </row>
    <row r="48" spans="1:9" x14ac:dyDescent="0.25">
      <c r="D48" s="134"/>
      <c r="E48" s="134"/>
      <c r="F48" s="134"/>
    </row>
    <row r="49" spans="4:6" x14ac:dyDescent="0.25">
      <c r="D49" s="129" t="s">
        <v>47</v>
      </c>
      <c r="E49" s="129"/>
      <c r="F49" s="129"/>
    </row>
    <row r="50" spans="4:6" x14ac:dyDescent="0.25">
      <c r="D50" s="128"/>
      <c r="E50" s="128"/>
      <c r="F50" s="128"/>
    </row>
    <row r="51" spans="4:6" x14ac:dyDescent="0.25">
      <c r="D51" s="129"/>
      <c r="E51" s="129"/>
      <c r="F51" s="129"/>
    </row>
    <row r="54" spans="4:6" x14ac:dyDescent="0.25">
      <c r="D54" s="130" t="s">
        <v>67</v>
      </c>
      <c r="E54" s="130"/>
      <c r="F54" s="130"/>
    </row>
  </sheetData>
  <mergeCells count="24">
    <mergeCell ref="D48:F48"/>
    <mergeCell ref="D49:F49"/>
    <mergeCell ref="D50:F50"/>
    <mergeCell ref="D51:F51"/>
    <mergeCell ref="D54:F54"/>
    <mergeCell ref="A11:F11"/>
    <mergeCell ref="E12:F12"/>
    <mergeCell ref="A13:A14"/>
    <mergeCell ref="B13:B14"/>
    <mergeCell ref="C13:C14"/>
    <mergeCell ref="D13:D14"/>
    <mergeCell ref="E13:F13"/>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4"/>
  <sheetViews>
    <sheetView view="pageBreakPreview" topLeftCell="A33" zoomScaleSheetLayoutView="100" workbookViewId="0">
      <selection activeCell="A7" sqref="A7:F7"/>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32" bestFit="1" customWidth="1"/>
    <col min="9" max="9" width="49.42578125" style="1" bestFit="1" customWidth="1"/>
    <col min="10" max="16384" width="9" style="1"/>
  </cols>
  <sheetData>
    <row r="1" spans="1:8" ht="18.75" x14ac:dyDescent="0.3">
      <c r="E1" s="123" t="s">
        <v>50</v>
      </c>
      <c r="F1" s="123"/>
    </row>
    <row r="2" spans="1:8" x14ac:dyDescent="0.25">
      <c r="A2" s="116" t="s">
        <v>68</v>
      </c>
      <c r="B2" s="116"/>
      <c r="C2" s="121" t="s">
        <v>26</v>
      </c>
      <c r="D2" s="121"/>
      <c r="E2" s="121"/>
      <c r="F2" s="121"/>
      <c r="G2" s="2"/>
      <c r="H2" s="36"/>
    </row>
    <row r="3" spans="1:8" ht="18.75" x14ac:dyDescent="0.3">
      <c r="A3" s="116" t="s">
        <v>66</v>
      </c>
      <c r="B3" s="116"/>
      <c r="C3" s="122" t="s">
        <v>27</v>
      </c>
      <c r="D3" s="122"/>
      <c r="E3" s="122"/>
      <c r="F3" s="122"/>
      <c r="G3" s="2"/>
      <c r="H3" s="36"/>
    </row>
    <row r="4" spans="1:8" ht="9.75" customHeight="1" x14ac:dyDescent="0.25">
      <c r="A4" s="34"/>
      <c r="B4" s="34"/>
      <c r="C4" s="124"/>
      <c r="D4" s="124"/>
      <c r="E4" s="124"/>
      <c r="F4" s="124"/>
      <c r="G4" s="2"/>
      <c r="H4" s="36"/>
    </row>
    <row r="5" spans="1:8" ht="18.75" x14ac:dyDescent="0.3">
      <c r="A5" s="34"/>
      <c r="B5" s="34"/>
      <c r="C5" s="125" t="s">
        <v>121</v>
      </c>
      <c r="D5" s="125"/>
      <c r="E5" s="125"/>
      <c r="F5" s="125"/>
      <c r="G5" s="2"/>
      <c r="H5" s="36"/>
    </row>
    <row r="6" spans="1:8" ht="30" customHeight="1" x14ac:dyDescent="0.25">
      <c r="A6" s="121" t="s">
        <v>104</v>
      </c>
      <c r="B6" s="121"/>
      <c r="C6" s="121"/>
      <c r="D6" s="121"/>
      <c r="E6" s="121"/>
      <c r="F6" s="121"/>
      <c r="G6" s="2"/>
      <c r="H6" s="36"/>
    </row>
    <row r="7" spans="1:8" x14ac:dyDescent="0.25">
      <c r="A7" s="119" t="s">
        <v>130</v>
      </c>
      <c r="B7" s="119"/>
      <c r="C7" s="119"/>
      <c r="D7" s="119"/>
      <c r="E7" s="119"/>
      <c r="F7" s="119"/>
    </row>
    <row r="8" spans="1:8" ht="37.5" customHeight="1" x14ac:dyDescent="0.25">
      <c r="A8" s="126" t="s">
        <v>28</v>
      </c>
      <c r="B8" s="127"/>
      <c r="C8" s="127"/>
      <c r="D8" s="127"/>
      <c r="E8" s="127"/>
      <c r="F8" s="127"/>
      <c r="G8" s="4"/>
      <c r="H8" s="36"/>
    </row>
    <row r="9" spans="1:8" ht="43.9" customHeight="1" x14ac:dyDescent="0.25">
      <c r="A9" s="131" t="s">
        <v>91</v>
      </c>
      <c r="B9" s="132"/>
      <c r="C9" s="132"/>
      <c r="D9" s="132"/>
      <c r="E9" s="132"/>
      <c r="F9" s="132"/>
      <c r="G9" s="4"/>
      <c r="H9" s="36"/>
    </row>
    <row r="10" spans="1:8" ht="48" customHeight="1" x14ac:dyDescent="0.25">
      <c r="A10" s="131" t="s">
        <v>93</v>
      </c>
      <c r="B10" s="131"/>
      <c r="C10" s="131"/>
      <c r="D10" s="131"/>
      <c r="E10" s="131"/>
      <c r="F10" s="131"/>
      <c r="G10" s="4"/>
      <c r="H10" s="36"/>
    </row>
    <row r="11" spans="1:8" ht="36.75" customHeight="1" x14ac:dyDescent="0.25">
      <c r="A11" s="126" t="s">
        <v>97</v>
      </c>
      <c r="B11" s="126"/>
      <c r="C11" s="126"/>
      <c r="D11" s="126"/>
      <c r="E11" s="126"/>
      <c r="F11" s="126"/>
      <c r="G11" s="4"/>
      <c r="H11" s="36"/>
    </row>
    <row r="12" spans="1:8" ht="21.75" customHeight="1" x14ac:dyDescent="0.25">
      <c r="A12" s="47"/>
      <c r="B12" s="47"/>
      <c r="C12" s="47"/>
      <c r="D12" s="47"/>
      <c r="E12" s="133" t="s">
        <v>48</v>
      </c>
      <c r="F12" s="133"/>
      <c r="G12" s="47"/>
      <c r="H12" s="36"/>
    </row>
    <row r="13" spans="1:8" s="6" customFormat="1" ht="31.15" customHeight="1" x14ac:dyDescent="0.25">
      <c r="A13" s="135" t="s">
        <v>5</v>
      </c>
      <c r="B13" s="136" t="s">
        <v>4</v>
      </c>
      <c r="C13" s="135" t="s">
        <v>80</v>
      </c>
      <c r="D13" s="135" t="s">
        <v>123</v>
      </c>
      <c r="E13" s="135" t="s">
        <v>81</v>
      </c>
      <c r="F13" s="135"/>
      <c r="G13" s="47"/>
      <c r="H13" s="37"/>
    </row>
    <row r="14" spans="1:8" s="6" customFormat="1" ht="31.5" x14ac:dyDescent="0.25">
      <c r="A14" s="135"/>
      <c r="B14" s="136"/>
      <c r="C14" s="135"/>
      <c r="D14" s="135"/>
      <c r="E14" s="5" t="s">
        <v>82</v>
      </c>
      <c r="F14" s="5" t="s">
        <v>83</v>
      </c>
      <c r="G14" s="47"/>
      <c r="H14" s="37"/>
    </row>
    <row r="15" spans="1:8" ht="25.5" customHeight="1" x14ac:dyDescent="0.25">
      <c r="A15" s="65" t="s">
        <v>1</v>
      </c>
      <c r="B15" s="66" t="s">
        <v>10</v>
      </c>
      <c r="C15" s="69">
        <f>C16</f>
        <v>0</v>
      </c>
      <c r="D15" s="69">
        <f>D16</f>
        <v>0</v>
      </c>
      <c r="E15" s="70"/>
      <c r="F15" s="71"/>
      <c r="G15" s="46">
        <f>G16</f>
        <v>77163530</v>
      </c>
      <c r="H15" s="36"/>
    </row>
    <row r="16" spans="1:8" ht="25.5" customHeight="1" x14ac:dyDescent="0.25">
      <c r="A16" s="65">
        <v>1</v>
      </c>
      <c r="B16" s="66" t="s">
        <v>40</v>
      </c>
      <c r="C16" s="72">
        <f>C17</f>
        <v>0</v>
      </c>
      <c r="D16" s="72">
        <f>D17</f>
        <v>0</v>
      </c>
      <c r="E16" s="70"/>
      <c r="F16" s="71"/>
      <c r="G16" s="46">
        <f>G17</f>
        <v>77163530</v>
      </c>
      <c r="H16" s="36"/>
    </row>
    <row r="17" spans="1:9" ht="25.5" customHeight="1" x14ac:dyDescent="0.25">
      <c r="A17" s="65" t="s">
        <v>11</v>
      </c>
      <c r="B17" s="66" t="s">
        <v>12</v>
      </c>
      <c r="C17" s="73"/>
      <c r="D17" s="73"/>
      <c r="E17" s="70"/>
      <c r="F17" s="71"/>
      <c r="G17" s="45">
        <v>77163530</v>
      </c>
      <c r="H17" s="36"/>
    </row>
    <row r="18" spans="1:9" ht="25.5" customHeight="1" x14ac:dyDescent="0.25">
      <c r="A18" s="65" t="s">
        <v>13</v>
      </c>
      <c r="B18" s="66" t="s">
        <v>14</v>
      </c>
      <c r="C18" s="73"/>
      <c r="D18" s="73"/>
      <c r="E18" s="70"/>
      <c r="F18" s="74"/>
      <c r="G18" s="2"/>
      <c r="H18" s="36"/>
    </row>
    <row r="19" spans="1:9" ht="19.899999999999999" hidden="1" customHeight="1" x14ac:dyDescent="0.25">
      <c r="A19" s="75"/>
      <c r="B19" s="76"/>
      <c r="C19" s="73"/>
      <c r="D19" s="73"/>
      <c r="E19" s="70"/>
      <c r="F19" s="74"/>
      <c r="G19" s="2"/>
      <c r="H19" s="36"/>
    </row>
    <row r="20" spans="1:9" ht="19.899999999999999" hidden="1" customHeight="1" x14ac:dyDescent="0.25">
      <c r="A20" s="75"/>
      <c r="B20" s="77"/>
      <c r="C20" s="73"/>
      <c r="D20" s="73"/>
      <c r="E20" s="70"/>
      <c r="F20" s="74"/>
      <c r="G20" s="2"/>
      <c r="H20" s="36"/>
    </row>
    <row r="21" spans="1:9" ht="19.899999999999999" hidden="1" customHeight="1" x14ac:dyDescent="0.25">
      <c r="A21" s="75"/>
      <c r="B21" s="78"/>
      <c r="C21" s="73"/>
      <c r="D21" s="73"/>
      <c r="E21" s="70"/>
      <c r="F21" s="74"/>
      <c r="G21" s="2"/>
      <c r="H21" s="36"/>
    </row>
    <row r="22" spans="1:9" ht="19.899999999999999" hidden="1" customHeight="1" x14ac:dyDescent="0.25">
      <c r="A22" s="75"/>
      <c r="B22" s="79"/>
      <c r="C22" s="73"/>
      <c r="D22" s="73"/>
      <c r="E22" s="70"/>
      <c r="F22" s="74"/>
      <c r="G22" s="2"/>
      <c r="H22" s="36"/>
    </row>
    <row r="23" spans="1:9" ht="19.899999999999999" hidden="1" customHeight="1" x14ac:dyDescent="0.25">
      <c r="A23" s="80"/>
      <c r="B23" s="79"/>
      <c r="C23" s="73"/>
      <c r="D23" s="73"/>
      <c r="E23" s="70"/>
      <c r="F23" s="74"/>
      <c r="G23" s="2"/>
      <c r="H23" s="36"/>
    </row>
    <row r="24" spans="1:9" ht="19.899999999999999" hidden="1" customHeight="1" x14ac:dyDescent="0.25">
      <c r="A24" s="80"/>
      <c r="B24" s="79"/>
      <c r="C24" s="73"/>
      <c r="D24" s="73"/>
      <c r="E24" s="70"/>
      <c r="F24" s="74"/>
      <c r="G24" s="2"/>
      <c r="H24" s="36"/>
    </row>
    <row r="25" spans="1:9" ht="19.899999999999999" hidden="1" customHeight="1" x14ac:dyDescent="0.25">
      <c r="A25" s="80"/>
      <c r="B25" s="79"/>
      <c r="C25" s="73"/>
      <c r="D25" s="73"/>
      <c r="E25" s="70"/>
      <c r="F25" s="74"/>
      <c r="G25" s="2"/>
      <c r="H25" s="36"/>
    </row>
    <row r="26" spans="1:9" ht="19.899999999999999" hidden="1" customHeight="1" x14ac:dyDescent="0.25">
      <c r="A26" s="80"/>
      <c r="B26" s="79"/>
      <c r="C26" s="73"/>
      <c r="D26" s="73"/>
      <c r="E26" s="70"/>
      <c r="F26" s="74"/>
      <c r="G26" s="2"/>
      <c r="H26" s="36"/>
    </row>
    <row r="27" spans="1:9" ht="19.899999999999999" hidden="1" customHeight="1" x14ac:dyDescent="0.25">
      <c r="A27" s="80"/>
      <c r="B27" s="79"/>
      <c r="C27" s="73"/>
      <c r="D27" s="73"/>
      <c r="E27" s="70"/>
      <c r="F27" s="74"/>
      <c r="G27" s="2"/>
      <c r="H27" s="36"/>
    </row>
    <row r="28" spans="1:9" ht="19.899999999999999" hidden="1" customHeight="1" x14ac:dyDescent="0.25">
      <c r="A28" s="80"/>
      <c r="B28" s="81"/>
      <c r="C28" s="73"/>
      <c r="D28" s="73"/>
      <c r="E28" s="70"/>
      <c r="F28" s="74"/>
      <c r="G28" s="2"/>
      <c r="H28" s="36"/>
    </row>
    <row r="29" spans="1:9" ht="19.899999999999999" hidden="1" customHeight="1" x14ac:dyDescent="0.25">
      <c r="A29" s="80"/>
      <c r="B29" s="76"/>
      <c r="C29" s="73"/>
      <c r="D29" s="73"/>
      <c r="E29" s="70"/>
      <c r="F29" s="74"/>
      <c r="G29" s="2"/>
      <c r="H29" s="36"/>
    </row>
    <row r="30" spans="1:9" ht="25.5" customHeight="1" x14ac:dyDescent="0.25">
      <c r="A30" s="65">
        <v>2</v>
      </c>
      <c r="B30" s="66" t="s">
        <v>15</v>
      </c>
      <c r="C30" s="74"/>
      <c r="D30" s="74"/>
      <c r="E30" s="70"/>
      <c r="F30" s="74"/>
      <c r="G30" s="2"/>
      <c r="H30" s="36"/>
    </row>
    <row r="31" spans="1:9" ht="25.5" customHeight="1" x14ac:dyDescent="0.25">
      <c r="A31" s="65" t="s">
        <v>16</v>
      </c>
      <c r="B31" s="66" t="s">
        <v>84</v>
      </c>
      <c r="C31" s="82"/>
      <c r="D31" s="74"/>
      <c r="E31" s="70"/>
      <c r="F31" s="74"/>
      <c r="G31" s="2"/>
      <c r="H31" s="36"/>
    </row>
    <row r="32" spans="1:9" ht="25.5" customHeight="1" x14ac:dyDescent="0.25">
      <c r="A32" s="65" t="s">
        <v>17</v>
      </c>
      <c r="B32" s="66" t="s">
        <v>41</v>
      </c>
      <c r="C32" s="83"/>
      <c r="D32" s="84"/>
      <c r="E32" s="70"/>
      <c r="F32" s="71"/>
      <c r="G32" s="2" t="s">
        <v>52</v>
      </c>
      <c r="H32" s="36">
        <v>643949664</v>
      </c>
      <c r="I32" s="44" t="s">
        <v>30</v>
      </c>
    </row>
    <row r="33" spans="1:9" ht="25.5" customHeight="1" x14ac:dyDescent="0.25">
      <c r="A33" s="65" t="s">
        <v>18</v>
      </c>
      <c r="B33" s="66" t="s">
        <v>19</v>
      </c>
      <c r="C33" s="85"/>
      <c r="D33" s="85"/>
      <c r="E33" s="70"/>
      <c r="F33" s="71"/>
      <c r="G33" s="2"/>
      <c r="H33" s="36">
        <v>643949664</v>
      </c>
      <c r="I33" s="44" t="s">
        <v>41</v>
      </c>
    </row>
    <row r="34" spans="1:9" ht="25.5" customHeight="1" x14ac:dyDescent="0.25">
      <c r="A34" s="65" t="s">
        <v>2</v>
      </c>
      <c r="B34" s="66" t="s">
        <v>23</v>
      </c>
      <c r="C34" s="86">
        <f>C37</f>
        <v>2775000000</v>
      </c>
      <c r="D34" s="86">
        <f>D37</f>
        <v>1700820246</v>
      </c>
      <c r="E34" s="89">
        <f>D34/C34</f>
        <v>0.61290819675675678</v>
      </c>
      <c r="F34" s="74"/>
      <c r="G34" s="2"/>
      <c r="H34" s="36">
        <v>522324500</v>
      </c>
      <c r="I34" s="38" t="s">
        <v>35</v>
      </c>
    </row>
    <row r="35" spans="1:9" ht="25.5" customHeight="1" x14ac:dyDescent="0.25">
      <c r="A35" s="65">
        <v>1</v>
      </c>
      <c r="B35" s="66" t="s">
        <v>6</v>
      </c>
      <c r="C35" s="87"/>
      <c r="D35" s="87"/>
      <c r="E35" s="89"/>
      <c r="F35" s="71"/>
      <c r="G35" s="2"/>
      <c r="H35" s="36">
        <v>192348100</v>
      </c>
      <c r="I35" s="39" t="s">
        <v>55</v>
      </c>
    </row>
    <row r="36" spans="1:9" ht="33" customHeight="1" x14ac:dyDescent="0.25">
      <c r="A36" s="67">
        <v>2</v>
      </c>
      <c r="B36" s="68" t="s">
        <v>29</v>
      </c>
      <c r="C36" s="88"/>
      <c r="D36" s="88"/>
      <c r="E36" s="89"/>
      <c r="F36" s="71"/>
      <c r="G36" s="2"/>
      <c r="H36" s="36">
        <v>127296000</v>
      </c>
      <c r="I36" s="40" t="s">
        <v>56</v>
      </c>
    </row>
    <row r="37" spans="1:9" ht="25.5" customHeight="1" x14ac:dyDescent="0.25">
      <c r="A37" s="67">
        <v>3</v>
      </c>
      <c r="B37" s="68" t="s">
        <v>30</v>
      </c>
      <c r="C37" s="87">
        <f>C38+C39</f>
        <v>2775000000</v>
      </c>
      <c r="D37" s="87">
        <f>D38+D39</f>
        <v>1700820246</v>
      </c>
      <c r="E37" s="89">
        <f>D37/C37</f>
        <v>0.61290819675675678</v>
      </c>
      <c r="F37" s="71"/>
      <c r="G37" s="2"/>
      <c r="H37" s="36">
        <v>128823800</v>
      </c>
      <c r="I37" s="39" t="s">
        <v>57</v>
      </c>
    </row>
    <row r="38" spans="1:9" ht="25.5" customHeight="1" x14ac:dyDescent="0.25">
      <c r="A38" s="65" t="s">
        <v>17</v>
      </c>
      <c r="B38" s="66" t="s">
        <v>41</v>
      </c>
      <c r="C38" s="87">
        <f>'Bieu 2 đầu năm'!C32</f>
        <v>2475000000</v>
      </c>
      <c r="D38" s="87">
        <f>'Biểu 3 Q3'!D38+'Biểu 6t'!D38</f>
        <v>1700820246</v>
      </c>
      <c r="E38" s="89">
        <f>D38/C38</f>
        <v>0.68720009939393945</v>
      </c>
      <c r="F38" s="71"/>
      <c r="G38" s="2"/>
      <c r="H38" s="36"/>
      <c r="I38" s="39" t="s">
        <v>58</v>
      </c>
    </row>
    <row r="39" spans="1:9" ht="25.5" customHeight="1" x14ac:dyDescent="0.25">
      <c r="A39" s="65" t="s">
        <v>18</v>
      </c>
      <c r="B39" s="66" t="s">
        <v>19</v>
      </c>
      <c r="C39" s="87">
        <f>'B2 Đ1'!C35</f>
        <v>300000000</v>
      </c>
      <c r="D39" s="87"/>
      <c r="E39" s="90">
        <f>D39/C39</f>
        <v>0</v>
      </c>
      <c r="F39" s="71"/>
      <c r="G39" s="2"/>
      <c r="H39" s="36"/>
      <c r="I39" s="39" t="s">
        <v>59</v>
      </c>
    </row>
    <row r="40" spans="1:9" ht="28.9" customHeight="1" x14ac:dyDescent="0.25">
      <c r="A40" s="65">
        <v>4</v>
      </c>
      <c r="B40" s="66" t="s">
        <v>46</v>
      </c>
      <c r="C40" s="87"/>
      <c r="D40" s="87"/>
      <c r="E40" s="70"/>
      <c r="F40" s="71"/>
      <c r="G40" s="2"/>
      <c r="H40" s="36"/>
      <c r="I40" s="41" t="s">
        <v>60</v>
      </c>
    </row>
    <row r="41" spans="1:9" ht="25.5" customHeight="1" x14ac:dyDescent="0.25">
      <c r="A41" s="65">
        <v>5</v>
      </c>
      <c r="B41" s="66" t="s">
        <v>85</v>
      </c>
      <c r="C41" s="86"/>
      <c r="D41" s="86"/>
      <c r="E41" s="70"/>
      <c r="F41" s="71"/>
      <c r="G41" s="2"/>
      <c r="H41" s="36">
        <v>65383764</v>
      </c>
      <c r="I41" s="38" t="s">
        <v>36</v>
      </c>
    </row>
    <row r="42" spans="1:9" ht="25.5" customHeight="1" x14ac:dyDescent="0.25">
      <c r="A42" s="65">
        <v>6</v>
      </c>
      <c r="B42" s="66" t="s">
        <v>86</v>
      </c>
      <c r="C42" s="87"/>
      <c r="D42" s="87"/>
      <c r="E42" s="70"/>
      <c r="F42" s="71"/>
      <c r="G42" s="2"/>
      <c r="H42" s="36">
        <v>18711764</v>
      </c>
      <c r="I42" s="42" t="s">
        <v>61</v>
      </c>
    </row>
    <row r="43" spans="1:9" ht="32.450000000000003" customHeight="1" x14ac:dyDescent="0.25">
      <c r="A43" s="65">
        <v>7</v>
      </c>
      <c r="B43" s="66" t="s">
        <v>87</v>
      </c>
      <c r="C43" s="87"/>
      <c r="D43" s="87"/>
      <c r="E43" s="70"/>
      <c r="F43" s="71"/>
      <c r="G43" s="2"/>
      <c r="H43" s="36">
        <v>27370000</v>
      </c>
      <c r="I43" s="43" t="s">
        <v>62</v>
      </c>
    </row>
    <row r="44" spans="1:9" ht="25.5" customHeight="1" x14ac:dyDescent="0.25">
      <c r="A44" s="65">
        <v>8</v>
      </c>
      <c r="B44" s="66" t="s">
        <v>88</v>
      </c>
      <c r="C44" s="87"/>
      <c r="D44" s="87"/>
      <c r="E44" s="70"/>
      <c r="F44" s="71"/>
      <c r="G44" s="2"/>
      <c r="H44" s="36">
        <v>66000</v>
      </c>
      <c r="I44" s="42" t="s">
        <v>63</v>
      </c>
    </row>
    <row r="45" spans="1:9" ht="33" customHeight="1" x14ac:dyDescent="0.25">
      <c r="A45" s="65">
        <v>9</v>
      </c>
      <c r="B45" s="66" t="s">
        <v>89</v>
      </c>
      <c r="C45" s="87"/>
      <c r="D45" s="87"/>
      <c r="E45" s="70"/>
      <c r="F45" s="71"/>
      <c r="G45" s="2"/>
      <c r="H45" s="36"/>
      <c r="I45" s="43" t="s">
        <v>64</v>
      </c>
    </row>
    <row r="46" spans="1:9" ht="25.5" customHeight="1" x14ac:dyDescent="0.25">
      <c r="A46" s="65">
        <v>10</v>
      </c>
      <c r="B46" s="66" t="s">
        <v>90</v>
      </c>
      <c r="C46" s="87"/>
      <c r="D46" s="87"/>
      <c r="E46" s="70"/>
      <c r="F46" s="71"/>
      <c r="G46" s="2"/>
      <c r="H46" s="36">
        <v>3940000</v>
      </c>
      <c r="I46" s="43" t="s">
        <v>65</v>
      </c>
    </row>
    <row r="48" spans="1:9" x14ac:dyDescent="0.25">
      <c r="D48" s="134"/>
      <c r="E48" s="134"/>
      <c r="F48" s="134"/>
    </row>
    <row r="49" spans="4:6" x14ac:dyDescent="0.25">
      <c r="D49" s="129" t="s">
        <v>47</v>
      </c>
      <c r="E49" s="129"/>
      <c r="F49" s="129"/>
    </row>
    <row r="50" spans="4:6" x14ac:dyDescent="0.25">
      <c r="D50" s="128"/>
      <c r="E50" s="128"/>
      <c r="F50" s="128"/>
    </row>
    <row r="51" spans="4:6" x14ac:dyDescent="0.25">
      <c r="D51" s="129"/>
      <c r="E51" s="129"/>
      <c r="F51" s="129"/>
    </row>
    <row r="54" spans="4:6" x14ac:dyDescent="0.25">
      <c r="D54" s="130" t="s">
        <v>67</v>
      </c>
      <c r="E54" s="130"/>
      <c r="F54" s="130"/>
    </row>
  </sheetData>
  <mergeCells count="24">
    <mergeCell ref="D48:F48"/>
    <mergeCell ref="D49:F49"/>
    <mergeCell ref="D50:F50"/>
    <mergeCell ref="D51:F51"/>
    <mergeCell ref="D54:F54"/>
    <mergeCell ref="A11:F11"/>
    <mergeCell ref="E12:F12"/>
    <mergeCell ref="A13:A14"/>
    <mergeCell ref="B13:B14"/>
    <mergeCell ref="C13:C14"/>
    <mergeCell ref="D13:D14"/>
    <mergeCell ref="E13:F13"/>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4"/>
  <sheetViews>
    <sheetView view="pageBreakPreview" topLeftCell="A33" zoomScaleSheetLayoutView="100" workbookViewId="0">
      <selection activeCell="A8" sqref="A8:F8"/>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32" bestFit="1" customWidth="1"/>
    <col min="9" max="9" width="49.42578125" style="1" bestFit="1" customWidth="1"/>
    <col min="10" max="16384" width="9" style="1"/>
  </cols>
  <sheetData>
    <row r="1" spans="1:8" ht="18.75" x14ac:dyDescent="0.3">
      <c r="E1" s="123" t="s">
        <v>50</v>
      </c>
      <c r="F1" s="123"/>
    </row>
    <row r="2" spans="1:8" x14ac:dyDescent="0.25">
      <c r="A2" s="116" t="s">
        <v>68</v>
      </c>
      <c r="B2" s="116"/>
      <c r="C2" s="121" t="s">
        <v>26</v>
      </c>
      <c r="D2" s="121"/>
      <c r="E2" s="121"/>
      <c r="F2" s="121"/>
      <c r="G2" s="2"/>
      <c r="H2" s="36"/>
    </row>
    <row r="3" spans="1:8" ht="18.75" x14ac:dyDescent="0.3">
      <c r="A3" s="116" t="s">
        <v>66</v>
      </c>
      <c r="B3" s="116"/>
      <c r="C3" s="122" t="s">
        <v>27</v>
      </c>
      <c r="D3" s="122"/>
      <c r="E3" s="122"/>
      <c r="F3" s="122"/>
      <c r="G3" s="2"/>
      <c r="H3" s="36"/>
    </row>
    <row r="4" spans="1:8" ht="9.75" customHeight="1" x14ac:dyDescent="0.25">
      <c r="A4" s="34"/>
      <c r="B4" s="34"/>
      <c r="C4" s="124"/>
      <c r="D4" s="124"/>
      <c r="E4" s="124"/>
      <c r="F4" s="124"/>
      <c r="G4" s="2"/>
      <c r="H4" s="36"/>
    </row>
    <row r="5" spans="1:8" ht="18.75" x14ac:dyDescent="0.3">
      <c r="A5" s="34"/>
      <c r="B5" s="34"/>
      <c r="C5" s="125" t="s">
        <v>119</v>
      </c>
      <c r="D5" s="125"/>
      <c r="E5" s="125"/>
      <c r="F5" s="125"/>
      <c r="G5" s="2"/>
      <c r="H5" s="36"/>
    </row>
    <row r="6" spans="1:8" ht="30" customHeight="1" x14ac:dyDescent="0.25">
      <c r="A6" s="121" t="s">
        <v>118</v>
      </c>
      <c r="B6" s="121"/>
      <c r="C6" s="121"/>
      <c r="D6" s="121"/>
      <c r="E6" s="121"/>
      <c r="F6" s="121"/>
      <c r="G6" s="2"/>
      <c r="H6" s="36"/>
    </row>
    <row r="7" spans="1:8" x14ac:dyDescent="0.25">
      <c r="A7" s="119" t="s">
        <v>131</v>
      </c>
      <c r="B7" s="119"/>
      <c r="C7" s="119"/>
      <c r="D7" s="119"/>
      <c r="E7" s="119"/>
      <c r="F7" s="119"/>
    </row>
    <row r="8" spans="1:8" ht="37.5" customHeight="1" x14ac:dyDescent="0.25">
      <c r="A8" s="126" t="s">
        <v>28</v>
      </c>
      <c r="B8" s="127"/>
      <c r="C8" s="127"/>
      <c r="D8" s="127"/>
      <c r="E8" s="127"/>
      <c r="F8" s="127"/>
      <c r="G8" s="4"/>
      <c r="H8" s="36"/>
    </row>
    <row r="9" spans="1:8" ht="43.9" customHeight="1" x14ac:dyDescent="0.25">
      <c r="A9" s="131" t="s">
        <v>91</v>
      </c>
      <c r="B9" s="132"/>
      <c r="C9" s="132"/>
      <c r="D9" s="132"/>
      <c r="E9" s="132"/>
      <c r="F9" s="132"/>
      <c r="G9" s="4"/>
      <c r="H9" s="36"/>
    </row>
    <row r="10" spans="1:8" ht="48" customHeight="1" x14ac:dyDescent="0.25">
      <c r="A10" s="131" t="s">
        <v>93</v>
      </c>
      <c r="B10" s="131"/>
      <c r="C10" s="131"/>
      <c r="D10" s="131"/>
      <c r="E10" s="131"/>
      <c r="F10" s="131"/>
      <c r="G10" s="4"/>
      <c r="H10" s="36"/>
    </row>
    <row r="11" spans="1:8" ht="36.75" customHeight="1" x14ac:dyDescent="0.25">
      <c r="A11" s="126" t="s">
        <v>98</v>
      </c>
      <c r="B11" s="126"/>
      <c r="C11" s="126"/>
      <c r="D11" s="126"/>
      <c r="E11" s="126"/>
      <c r="F11" s="126"/>
      <c r="G11" s="4"/>
      <c r="H11" s="36"/>
    </row>
    <row r="12" spans="1:8" ht="21.75" customHeight="1" x14ac:dyDescent="0.25">
      <c r="A12" s="47"/>
      <c r="B12" s="47"/>
      <c r="C12" s="47"/>
      <c r="D12" s="47"/>
      <c r="E12" s="133" t="s">
        <v>48</v>
      </c>
      <c r="F12" s="133"/>
      <c r="G12" s="47"/>
      <c r="H12" s="36"/>
    </row>
    <row r="13" spans="1:8" s="6" customFormat="1" ht="31.15" customHeight="1" x14ac:dyDescent="0.25">
      <c r="A13" s="135" t="s">
        <v>5</v>
      </c>
      <c r="B13" s="136" t="s">
        <v>4</v>
      </c>
      <c r="C13" s="135" t="s">
        <v>80</v>
      </c>
      <c r="D13" s="135" t="s">
        <v>124</v>
      </c>
      <c r="E13" s="135" t="s">
        <v>81</v>
      </c>
      <c r="F13" s="135"/>
      <c r="G13" s="47"/>
      <c r="H13" s="37"/>
    </row>
    <row r="14" spans="1:8" s="6" customFormat="1" ht="31.5" x14ac:dyDescent="0.25">
      <c r="A14" s="135"/>
      <c r="B14" s="136"/>
      <c r="C14" s="135"/>
      <c r="D14" s="135"/>
      <c r="E14" s="5" t="s">
        <v>82</v>
      </c>
      <c r="F14" s="5" t="s">
        <v>83</v>
      </c>
      <c r="G14" s="47"/>
      <c r="H14" s="37"/>
    </row>
    <row r="15" spans="1:8" ht="25.5" customHeight="1" x14ac:dyDescent="0.25">
      <c r="A15" s="65" t="s">
        <v>1</v>
      </c>
      <c r="B15" s="66" t="s">
        <v>10</v>
      </c>
      <c r="C15" s="69">
        <f>C16</f>
        <v>0</v>
      </c>
      <c r="D15" s="69">
        <f>D16</f>
        <v>0</v>
      </c>
      <c r="E15" s="70"/>
      <c r="F15" s="71"/>
      <c r="G15" s="46">
        <f>G16</f>
        <v>77163530</v>
      </c>
      <c r="H15" s="36"/>
    </row>
    <row r="16" spans="1:8" ht="25.5" customHeight="1" x14ac:dyDescent="0.25">
      <c r="A16" s="65">
        <v>1</v>
      </c>
      <c r="B16" s="66" t="s">
        <v>40</v>
      </c>
      <c r="C16" s="72">
        <f>C17</f>
        <v>0</v>
      </c>
      <c r="D16" s="72">
        <f>D17</f>
        <v>0</v>
      </c>
      <c r="E16" s="70"/>
      <c r="F16" s="71"/>
      <c r="G16" s="46">
        <f>G17</f>
        <v>77163530</v>
      </c>
      <c r="H16" s="36"/>
    </row>
    <row r="17" spans="1:9" ht="25.5" customHeight="1" x14ac:dyDescent="0.25">
      <c r="A17" s="65" t="s">
        <v>11</v>
      </c>
      <c r="B17" s="66" t="s">
        <v>12</v>
      </c>
      <c r="C17" s="73"/>
      <c r="D17" s="73"/>
      <c r="E17" s="70"/>
      <c r="F17" s="71"/>
      <c r="G17" s="45">
        <v>77163530</v>
      </c>
      <c r="H17" s="36"/>
    </row>
    <row r="18" spans="1:9" ht="25.5" customHeight="1" x14ac:dyDescent="0.25">
      <c r="A18" s="65" t="s">
        <v>13</v>
      </c>
      <c r="B18" s="66" t="s">
        <v>14</v>
      </c>
      <c r="C18" s="73"/>
      <c r="D18" s="73"/>
      <c r="E18" s="70"/>
      <c r="F18" s="74"/>
      <c r="G18" s="2"/>
      <c r="H18" s="36"/>
    </row>
    <row r="19" spans="1:9" ht="19.899999999999999" hidden="1" customHeight="1" x14ac:dyDescent="0.25">
      <c r="A19" s="75"/>
      <c r="B19" s="76"/>
      <c r="C19" s="73"/>
      <c r="D19" s="73"/>
      <c r="E19" s="70"/>
      <c r="F19" s="74"/>
      <c r="G19" s="2"/>
      <c r="H19" s="36"/>
    </row>
    <row r="20" spans="1:9" ht="19.899999999999999" hidden="1" customHeight="1" x14ac:dyDescent="0.25">
      <c r="A20" s="75"/>
      <c r="B20" s="77"/>
      <c r="C20" s="73"/>
      <c r="D20" s="73"/>
      <c r="E20" s="70"/>
      <c r="F20" s="74"/>
      <c r="G20" s="2"/>
      <c r="H20" s="36"/>
    </row>
    <row r="21" spans="1:9" ht="19.899999999999999" hidden="1" customHeight="1" x14ac:dyDescent="0.25">
      <c r="A21" s="75"/>
      <c r="B21" s="78"/>
      <c r="C21" s="73"/>
      <c r="D21" s="73"/>
      <c r="E21" s="70"/>
      <c r="F21" s="74"/>
      <c r="G21" s="2"/>
      <c r="H21" s="36"/>
    </row>
    <row r="22" spans="1:9" ht="19.899999999999999" hidden="1" customHeight="1" x14ac:dyDescent="0.25">
      <c r="A22" s="75"/>
      <c r="B22" s="79"/>
      <c r="C22" s="73"/>
      <c r="D22" s="73"/>
      <c r="E22" s="70"/>
      <c r="F22" s="74"/>
      <c r="G22" s="2"/>
      <c r="H22" s="36"/>
    </row>
    <row r="23" spans="1:9" ht="19.899999999999999" hidden="1" customHeight="1" x14ac:dyDescent="0.25">
      <c r="A23" s="80"/>
      <c r="B23" s="79"/>
      <c r="C23" s="73"/>
      <c r="D23" s="73"/>
      <c r="E23" s="70"/>
      <c r="F23" s="74"/>
      <c r="G23" s="2"/>
      <c r="H23" s="36"/>
    </row>
    <row r="24" spans="1:9" ht="19.899999999999999" hidden="1" customHeight="1" x14ac:dyDescent="0.25">
      <c r="A24" s="80"/>
      <c r="B24" s="79"/>
      <c r="C24" s="73"/>
      <c r="D24" s="73"/>
      <c r="E24" s="70"/>
      <c r="F24" s="74"/>
      <c r="G24" s="2"/>
      <c r="H24" s="36"/>
    </row>
    <row r="25" spans="1:9" ht="19.899999999999999" hidden="1" customHeight="1" x14ac:dyDescent="0.25">
      <c r="A25" s="80"/>
      <c r="B25" s="79"/>
      <c r="C25" s="73"/>
      <c r="D25" s="73"/>
      <c r="E25" s="70"/>
      <c r="F25" s="74"/>
      <c r="G25" s="2"/>
      <c r="H25" s="36"/>
    </row>
    <row r="26" spans="1:9" ht="19.899999999999999" hidden="1" customHeight="1" x14ac:dyDescent="0.25">
      <c r="A26" s="80"/>
      <c r="B26" s="79"/>
      <c r="C26" s="73"/>
      <c r="D26" s="73"/>
      <c r="E26" s="70"/>
      <c r="F26" s="74"/>
      <c r="G26" s="2"/>
      <c r="H26" s="36"/>
    </row>
    <row r="27" spans="1:9" ht="19.899999999999999" hidden="1" customHeight="1" x14ac:dyDescent="0.25">
      <c r="A27" s="80"/>
      <c r="B27" s="79"/>
      <c r="C27" s="73"/>
      <c r="D27" s="73"/>
      <c r="E27" s="70"/>
      <c r="F27" s="74"/>
      <c r="G27" s="2"/>
      <c r="H27" s="36"/>
    </row>
    <row r="28" spans="1:9" ht="19.899999999999999" hidden="1" customHeight="1" x14ac:dyDescent="0.25">
      <c r="A28" s="80"/>
      <c r="B28" s="81"/>
      <c r="C28" s="73"/>
      <c r="D28" s="73"/>
      <c r="E28" s="70"/>
      <c r="F28" s="74"/>
      <c r="G28" s="2"/>
      <c r="H28" s="36"/>
    </row>
    <row r="29" spans="1:9" ht="19.899999999999999" hidden="1" customHeight="1" x14ac:dyDescent="0.25">
      <c r="A29" s="80"/>
      <c r="B29" s="76"/>
      <c r="C29" s="73"/>
      <c r="D29" s="73"/>
      <c r="E29" s="70"/>
      <c r="F29" s="74"/>
      <c r="G29" s="2"/>
      <c r="H29" s="36"/>
    </row>
    <row r="30" spans="1:9" ht="25.5" customHeight="1" x14ac:dyDescent="0.25">
      <c r="A30" s="65">
        <v>2</v>
      </c>
      <c r="B30" s="66" t="s">
        <v>15</v>
      </c>
      <c r="C30" s="74"/>
      <c r="D30" s="74"/>
      <c r="E30" s="70"/>
      <c r="F30" s="74"/>
      <c r="G30" s="2"/>
      <c r="H30" s="36"/>
    </row>
    <row r="31" spans="1:9" ht="25.5" customHeight="1" x14ac:dyDescent="0.25">
      <c r="A31" s="65" t="s">
        <v>16</v>
      </c>
      <c r="B31" s="66" t="s">
        <v>84</v>
      </c>
      <c r="C31" s="82"/>
      <c r="D31" s="74"/>
      <c r="E31" s="70"/>
      <c r="F31" s="74"/>
      <c r="G31" s="2"/>
      <c r="H31" s="36"/>
    </row>
    <row r="32" spans="1:9" ht="25.5" customHeight="1" x14ac:dyDescent="0.25">
      <c r="A32" s="65" t="s">
        <v>17</v>
      </c>
      <c r="B32" s="66" t="s">
        <v>41</v>
      </c>
      <c r="C32" s="83"/>
      <c r="D32" s="84"/>
      <c r="E32" s="70"/>
      <c r="F32" s="71"/>
      <c r="G32" s="2" t="s">
        <v>52</v>
      </c>
      <c r="H32" s="36">
        <v>643949664</v>
      </c>
      <c r="I32" s="44" t="s">
        <v>30</v>
      </c>
    </row>
    <row r="33" spans="1:9" ht="25.5" customHeight="1" x14ac:dyDescent="0.25">
      <c r="A33" s="65" t="s">
        <v>18</v>
      </c>
      <c r="B33" s="66" t="s">
        <v>19</v>
      </c>
      <c r="C33" s="85"/>
      <c r="D33" s="85"/>
      <c r="E33" s="70"/>
      <c r="F33" s="71"/>
      <c r="G33" s="2"/>
      <c r="H33" s="36">
        <v>643949664</v>
      </c>
      <c r="I33" s="44" t="s">
        <v>41</v>
      </c>
    </row>
    <row r="34" spans="1:9" ht="25.5" customHeight="1" x14ac:dyDescent="0.25">
      <c r="A34" s="65" t="s">
        <v>2</v>
      </c>
      <c r="B34" s="66" t="s">
        <v>23</v>
      </c>
      <c r="C34" s="86">
        <f>C37</f>
        <v>3064000000</v>
      </c>
      <c r="D34" s="86">
        <f>D37</f>
        <v>1362490354</v>
      </c>
      <c r="E34" s="89">
        <f>D34/C34</f>
        <v>0.44467700848563968</v>
      </c>
      <c r="F34" s="74"/>
      <c r="G34" s="2"/>
      <c r="H34" s="36">
        <v>522324500</v>
      </c>
      <c r="I34" s="38" t="s">
        <v>35</v>
      </c>
    </row>
    <row r="35" spans="1:9" ht="25.5" customHeight="1" x14ac:dyDescent="0.25">
      <c r="A35" s="65">
        <v>1</v>
      </c>
      <c r="B35" s="66" t="s">
        <v>6</v>
      </c>
      <c r="C35" s="87"/>
      <c r="D35" s="87"/>
      <c r="E35" s="89"/>
      <c r="F35" s="71"/>
      <c r="G35" s="2"/>
      <c r="H35" s="36">
        <v>192348100</v>
      </c>
      <c r="I35" s="39" t="s">
        <v>55</v>
      </c>
    </row>
    <row r="36" spans="1:9" ht="33" customHeight="1" x14ac:dyDescent="0.25">
      <c r="A36" s="67">
        <v>2</v>
      </c>
      <c r="B36" s="68" t="s">
        <v>29</v>
      </c>
      <c r="C36" s="88"/>
      <c r="D36" s="88"/>
      <c r="E36" s="89"/>
      <c r="F36" s="71"/>
      <c r="G36" s="2"/>
      <c r="H36" s="36">
        <v>127296000</v>
      </c>
      <c r="I36" s="40" t="s">
        <v>56</v>
      </c>
    </row>
    <row r="37" spans="1:9" ht="25.5" customHeight="1" x14ac:dyDescent="0.25">
      <c r="A37" s="67">
        <v>3</v>
      </c>
      <c r="B37" s="68" t="s">
        <v>30</v>
      </c>
      <c r="C37" s="87">
        <f>C38+C39</f>
        <v>3064000000</v>
      </c>
      <c r="D37" s="87">
        <f>D38+D39</f>
        <v>1362490354</v>
      </c>
      <c r="E37" s="89">
        <f>D37/C37</f>
        <v>0.44467700848563968</v>
      </c>
      <c r="F37" s="71"/>
      <c r="G37" s="2"/>
      <c r="H37" s="36">
        <v>128823800</v>
      </c>
      <c r="I37" s="39" t="s">
        <v>57</v>
      </c>
    </row>
    <row r="38" spans="1:9" ht="25.5" customHeight="1" x14ac:dyDescent="0.25">
      <c r="A38" s="65" t="s">
        <v>17</v>
      </c>
      <c r="B38" s="66" t="s">
        <v>41</v>
      </c>
      <c r="C38" s="87">
        <f>'Bieu 2 đầu năm'!C32+'B2 Đ4'!C33</f>
        <v>2543000000</v>
      </c>
      <c r="D38" s="87">
        <f>774179754+68000000</f>
        <v>842179754</v>
      </c>
      <c r="E38" s="89">
        <f>D38/C38</f>
        <v>0.3311756799056233</v>
      </c>
      <c r="F38" s="71"/>
      <c r="G38" s="2"/>
      <c r="H38" s="36"/>
      <c r="I38" s="39" t="s">
        <v>58</v>
      </c>
    </row>
    <row r="39" spans="1:9" ht="25.5" customHeight="1" x14ac:dyDescent="0.25">
      <c r="A39" s="65" t="s">
        <v>18</v>
      </c>
      <c r="B39" s="66" t="s">
        <v>19</v>
      </c>
      <c r="C39" s="87">
        <f>'B2 Đ1'!C35+'B2 Đ2'!C34+'B2 Đ3'!C34+'B2 Đ5'!C34</f>
        <v>521000000</v>
      </c>
      <c r="D39" s="87">
        <v>520310600</v>
      </c>
      <c r="E39" s="90">
        <f>D39/C39</f>
        <v>0.99867677543186184</v>
      </c>
      <c r="F39" s="71"/>
      <c r="G39" s="2"/>
      <c r="H39" s="36"/>
      <c r="I39" s="39" t="s">
        <v>59</v>
      </c>
    </row>
    <row r="40" spans="1:9" ht="28.9" customHeight="1" x14ac:dyDescent="0.25">
      <c r="A40" s="65">
        <v>4</v>
      </c>
      <c r="B40" s="66" t="s">
        <v>46</v>
      </c>
      <c r="C40" s="87"/>
      <c r="D40" s="87"/>
      <c r="E40" s="70"/>
      <c r="F40" s="71"/>
      <c r="G40" s="2"/>
      <c r="H40" s="36"/>
      <c r="I40" s="41" t="s">
        <v>60</v>
      </c>
    </row>
    <row r="41" spans="1:9" ht="25.5" customHeight="1" x14ac:dyDescent="0.25">
      <c r="A41" s="65">
        <v>5</v>
      </c>
      <c r="B41" s="66" t="s">
        <v>85</v>
      </c>
      <c r="C41" s="86"/>
      <c r="D41" s="86"/>
      <c r="E41" s="70"/>
      <c r="F41" s="71"/>
      <c r="G41" s="2"/>
      <c r="H41" s="36">
        <v>65383764</v>
      </c>
      <c r="I41" s="38" t="s">
        <v>36</v>
      </c>
    </row>
    <row r="42" spans="1:9" ht="25.5" customHeight="1" x14ac:dyDescent="0.25">
      <c r="A42" s="65">
        <v>6</v>
      </c>
      <c r="B42" s="66" t="s">
        <v>86</v>
      </c>
      <c r="C42" s="87"/>
      <c r="D42" s="87"/>
      <c r="E42" s="70"/>
      <c r="F42" s="71"/>
      <c r="G42" s="2"/>
      <c r="H42" s="36">
        <v>18711764</v>
      </c>
      <c r="I42" s="42" t="s">
        <v>61</v>
      </c>
    </row>
    <row r="43" spans="1:9" ht="32.450000000000003" customHeight="1" x14ac:dyDescent="0.25">
      <c r="A43" s="65">
        <v>7</v>
      </c>
      <c r="B43" s="66" t="s">
        <v>87</v>
      </c>
      <c r="C43" s="87"/>
      <c r="D43" s="87"/>
      <c r="E43" s="70"/>
      <c r="F43" s="71"/>
      <c r="G43" s="2"/>
      <c r="H43" s="36">
        <v>27370000</v>
      </c>
      <c r="I43" s="43" t="s">
        <v>62</v>
      </c>
    </row>
    <row r="44" spans="1:9" ht="25.5" customHeight="1" x14ac:dyDescent="0.25">
      <c r="A44" s="65">
        <v>8</v>
      </c>
      <c r="B44" s="66" t="s">
        <v>88</v>
      </c>
      <c r="C44" s="87"/>
      <c r="D44" s="87"/>
      <c r="E44" s="70"/>
      <c r="F44" s="71"/>
      <c r="G44" s="2"/>
      <c r="H44" s="36">
        <v>66000</v>
      </c>
      <c r="I44" s="42" t="s">
        <v>63</v>
      </c>
    </row>
    <row r="45" spans="1:9" ht="30.6" customHeight="1" x14ac:dyDescent="0.25">
      <c r="A45" s="65">
        <v>9</v>
      </c>
      <c r="B45" s="66" t="s">
        <v>89</v>
      </c>
      <c r="C45" s="87"/>
      <c r="D45" s="87"/>
      <c r="E45" s="70"/>
      <c r="F45" s="71"/>
      <c r="G45" s="2"/>
      <c r="H45" s="36"/>
      <c r="I45" s="43" t="s">
        <v>64</v>
      </c>
    </row>
    <row r="46" spans="1:9" ht="25.5" customHeight="1" x14ac:dyDescent="0.25">
      <c r="A46" s="65">
        <v>10</v>
      </c>
      <c r="B46" s="66" t="s">
        <v>90</v>
      </c>
      <c r="C46" s="87"/>
      <c r="D46" s="87"/>
      <c r="E46" s="70"/>
      <c r="F46" s="71"/>
      <c r="G46" s="2"/>
      <c r="H46" s="36">
        <v>3940000</v>
      </c>
      <c r="I46" s="43" t="s">
        <v>65</v>
      </c>
    </row>
    <row r="48" spans="1:9" x14ac:dyDescent="0.25">
      <c r="D48" s="134"/>
      <c r="E48" s="134"/>
      <c r="F48" s="134"/>
    </row>
    <row r="49" spans="4:6" x14ac:dyDescent="0.25">
      <c r="D49" s="129" t="s">
        <v>47</v>
      </c>
      <c r="E49" s="129"/>
      <c r="F49" s="129"/>
    </row>
    <row r="50" spans="4:6" x14ac:dyDescent="0.25">
      <c r="D50" s="128"/>
      <c r="E50" s="128"/>
      <c r="F50" s="128"/>
    </row>
    <row r="51" spans="4:6" x14ac:dyDescent="0.25">
      <c r="D51" s="129"/>
      <c r="E51" s="129"/>
      <c r="F51" s="129"/>
    </row>
    <row r="54" spans="4:6" x14ac:dyDescent="0.25">
      <c r="D54" s="130" t="s">
        <v>67</v>
      </c>
      <c r="E54" s="130"/>
      <c r="F54" s="130"/>
    </row>
  </sheetData>
  <mergeCells count="24">
    <mergeCell ref="D48:F48"/>
    <mergeCell ref="D49:F49"/>
    <mergeCell ref="D50:F50"/>
    <mergeCell ref="D51:F51"/>
    <mergeCell ref="D54:F54"/>
    <mergeCell ref="A11:F11"/>
    <mergeCell ref="E12:F12"/>
    <mergeCell ref="A13:A14"/>
    <mergeCell ref="B13:B14"/>
    <mergeCell ref="C13:C14"/>
    <mergeCell ref="D13:D14"/>
    <mergeCell ref="E13:F13"/>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4"/>
  <sheetViews>
    <sheetView view="pageBreakPreview" topLeftCell="A19" zoomScaleSheetLayoutView="100" workbookViewId="0">
      <selection activeCell="B9" sqref="B8:B10"/>
    </sheetView>
  </sheetViews>
  <sheetFormatPr defaultColWidth="9" defaultRowHeight="15.75" x14ac:dyDescent="0.25"/>
  <cols>
    <col min="1" max="1" width="5.7109375" style="8" customWidth="1"/>
    <col min="2" max="2" width="35.5703125" style="7" customWidth="1"/>
    <col min="3" max="4" width="12.85546875" style="7" customWidth="1"/>
    <col min="5" max="5" width="13" style="7" customWidth="1"/>
    <col min="6" max="6" width="12.42578125" style="7" customWidth="1"/>
    <col min="7" max="7" width="12.140625" style="7" customWidth="1"/>
    <col min="8" max="8" width="9" style="7"/>
    <col min="9" max="9" width="9.5703125" style="7" bestFit="1" customWidth="1"/>
    <col min="10" max="16384" width="9" style="7"/>
  </cols>
  <sheetData>
    <row r="1" spans="1:7" ht="19.5" x14ac:dyDescent="0.35">
      <c r="A1" s="29"/>
      <c r="B1" s="29"/>
      <c r="C1" s="29"/>
      <c r="D1" s="29"/>
      <c r="E1" s="137" t="s">
        <v>51</v>
      </c>
      <c r="F1" s="137"/>
    </row>
    <row r="2" spans="1:7" x14ac:dyDescent="0.25">
      <c r="A2" s="116" t="s">
        <v>68</v>
      </c>
      <c r="B2" s="116"/>
      <c r="C2" s="11"/>
      <c r="D2" s="3"/>
      <c r="E2" s="3"/>
    </row>
    <row r="3" spans="1:7" x14ac:dyDescent="0.25">
      <c r="A3" s="116" t="s">
        <v>66</v>
      </c>
      <c r="B3" s="116"/>
      <c r="C3" s="11"/>
      <c r="D3" s="3"/>
      <c r="E3" s="3"/>
    </row>
    <row r="4" spans="1:7" ht="10.15" customHeight="1" x14ac:dyDescent="0.25">
      <c r="A4" s="34"/>
      <c r="B4" s="34"/>
      <c r="C4" s="34"/>
      <c r="D4" s="3"/>
      <c r="E4" s="3"/>
    </row>
    <row r="5" spans="1:7" x14ac:dyDescent="0.25">
      <c r="A5" s="140" t="s">
        <v>99</v>
      </c>
      <c r="B5" s="140"/>
      <c r="C5" s="140"/>
      <c r="D5" s="140"/>
      <c r="E5" s="140"/>
      <c r="F5" s="140"/>
      <c r="G5" s="140"/>
    </row>
    <row r="6" spans="1:7" customFormat="1" ht="21" customHeight="1" x14ac:dyDescent="0.25">
      <c r="A6" s="119" t="s">
        <v>132</v>
      </c>
      <c r="B6" s="119"/>
      <c r="C6" s="119"/>
      <c r="D6" s="119"/>
      <c r="E6" s="119"/>
      <c r="F6" s="119"/>
      <c r="G6" s="119"/>
    </row>
    <row r="7" spans="1:7" s="1" customFormat="1" ht="12" customHeight="1" x14ac:dyDescent="0.25">
      <c r="A7" s="117"/>
      <c r="B7" s="117"/>
      <c r="C7" s="117"/>
      <c r="D7" s="117"/>
      <c r="E7" s="117"/>
      <c r="F7" s="117"/>
    </row>
    <row r="8" spans="1:7" ht="15.75" customHeight="1" x14ac:dyDescent="0.25">
      <c r="A8" s="9"/>
      <c r="B8" s="2"/>
      <c r="C8" s="138"/>
      <c r="D8" s="138"/>
      <c r="E8" s="138" t="s">
        <v>37</v>
      </c>
      <c r="F8" s="138"/>
    </row>
    <row r="9" spans="1:7" s="106" customFormat="1" ht="18.600000000000001" customHeight="1" x14ac:dyDescent="0.25">
      <c r="A9" s="139" t="s">
        <v>39</v>
      </c>
      <c r="B9" s="139" t="s">
        <v>4</v>
      </c>
      <c r="C9" s="139" t="s">
        <v>105</v>
      </c>
      <c r="D9" s="139" t="s">
        <v>106</v>
      </c>
      <c r="E9" s="139" t="s">
        <v>107</v>
      </c>
      <c r="F9" s="139"/>
      <c r="G9" s="139"/>
    </row>
    <row r="10" spans="1:7" s="106" customFormat="1" ht="41.45" customHeight="1" x14ac:dyDescent="0.25">
      <c r="A10" s="139"/>
      <c r="B10" s="139"/>
      <c r="C10" s="139"/>
      <c r="D10" s="139"/>
      <c r="E10" s="107" t="s">
        <v>108</v>
      </c>
      <c r="F10" s="107" t="s">
        <v>109</v>
      </c>
      <c r="G10" s="107" t="s">
        <v>110</v>
      </c>
    </row>
    <row r="11" spans="1:7" s="33" customFormat="1" ht="21.6" customHeight="1" x14ac:dyDescent="0.25">
      <c r="A11" s="93" t="s">
        <v>1</v>
      </c>
      <c r="B11" s="94" t="s">
        <v>32</v>
      </c>
      <c r="C11" s="93"/>
      <c r="D11" s="93"/>
      <c r="E11" s="93"/>
      <c r="F11" s="93"/>
      <c r="G11" s="93"/>
    </row>
    <row r="12" spans="1:7" s="33" customFormat="1" ht="21.6" customHeight="1" x14ac:dyDescent="0.25">
      <c r="A12" s="93" t="s">
        <v>0</v>
      </c>
      <c r="B12" s="94" t="s">
        <v>33</v>
      </c>
      <c r="C12" s="93"/>
      <c r="D12" s="93"/>
      <c r="E12" s="93"/>
      <c r="F12" s="93"/>
      <c r="G12" s="93"/>
    </row>
    <row r="13" spans="1:7" s="33" customFormat="1" ht="21.6" customHeight="1" x14ac:dyDescent="0.25">
      <c r="A13" s="93">
        <v>1</v>
      </c>
      <c r="B13" s="94" t="s">
        <v>40</v>
      </c>
      <c r="C13" s="93"/>
      <c r="D13" s="93"/>
      <c r="E13" s="93"/>
      <c r="F13" s="93"/>
      <c r="G13" s="93"/>
    </row>
    <row r="14" spans="1:7" s="33" customFormat="1" ht="21.6" customHeight="1" x14ac:dyDescent="0.25">
      <c r="A14" s="93">
        <v>2</v>
      </c>
      <c r="B14" s="94" t="s">
        <v>111</v>
      </c>
      <c r="C14" s="93"/>
      <c r="D14" s="93"/>
      <c r="E14" s="93"/>
      <c r="F14" s="93"/>
      <c r="G14" s="93"/>
    </row>
    <row r="15" spans="1:7" s="33" customFormat="1" ht="21.6" customHeight="1" x14ac:dyDescent="0.25">
      <c r="A15" s="93">
        <v>3</v>
      </c>
      <c r="B15" s="94" t="s">
        <v>112</v>
      </c>
      <c r="C15" s="93"/>
      <c r="D15" s="93"/>
      <c r="E15" s="93"/>
      <c r="F15" s="93"/>
      <c r="G15" s="93"/>
    </row>
    <row r="16" spans="1:7" s="10" customFormat="1" ht="21.6" customHeight="1" x14ac:dyDescent="0.25">
      <c r="A16" s="93" t="s">
        <v>3</v>
      </c>
      <c r="B16" s="94" t="s">
        <v>34</v>
      </c>
      <c r="C16" s="93"/>
      <c r="D16" s="93"/>
      <c r="E16" s="93"/>
      <c r="F16" s="93"/>
      <c r="G16" s="93"/>
    </row>
    <row r="17" spans="1:7" s="10" customFormat="1" ht="21.6" customHeight="1" x14ac:dyDescent="0.25">
      <c r="A17" s="93">
        <v>1</v>
      </c>
      <c r="B17" s="94" t="s">
        <v>15</v>
      </c>
      <c r="C17" s="93"/>
      <c r="D17" s="93"/>
      <c r="E17" s="93"/>
      <c r="F17" s="93"/>
      <c r="G17" s="93"/>
    </row>
    <row r="18" spans="1:7" s="10" customFormat="1" ht="21.6" customHeight="1" x14ac:dyDescent="0.25">
      <c r="A18" s="93">
        <v>2</v>
      </c>
      <c r="B18" s="94" t="s">
        <v>113</v>
      </c>
      <c r="C18" s="93"/>
      <c r="D18" s="93"/>
      <c r="E18" s="93"/>
      <c r="F18" s="93"/>
      <c r="G18" s="93"/>
    </row>
    <row r="19" spans="1:7" s="10" customFormat="1" ht="21.6" customHeight="1" x14ac:dyDescent="0.25">
      <c r="A19" s="93">
        <v>3</v>
      </c>
      <c r="B19" s="94" t="s">
        <v>114</v>
      </c>
      <c r="C19" s="93"/>
      <c r="D19" s="93"/>
      <c r="E19" s="93"/>
      <c r="F19" s="93"/>
      <c r="G19" s="93"/>
    </row>
    <row r="20" spans="1:7" s="10" customFormat="1" ht="21.6" customHeight="1" x14ac:dyDescent="0.25">
      <c r="A20" s="93" t="s">
        <v>115</v>
      </c>
      <c r="B20" s="94" t="s">
        <v>116</v>
      </c>
      <c r="C20" s="93"/>
      <c r="D20" s="93"/>
      <c r="E20" s="93"/>
      <c r="F20" s="93"/>
      <c r="G20" s="93"/>
    </row>
    <row r="21" spans="1:7" s="10" customFormat="1" ht="21.6" customHeight="1" x14ac:dyDescent="0.25">
      <c r="A21" s="93">
        <v>1</v>
      </c>
      <c r="B21" s="94" t="s">
        <v>44</v>
      </c>
      <c r="C21" s="93"/>
      <c r="D21" s="93"/>
      <c r="E21" s="93"/>
      <c r="F21" s="93"/>
      <c r="G21" s="93"/>
    </row>
    <row r="22" spans="1:7" s="10" customFormat="1" ht="21.6" customHeight="1" x14ac:dyDescent="0.25">
      <c r="A22" s="93">
        <v>2</v>
      </c>
      <c r="B22" s="94" t="s">
        <v>113</v>
      </c>
      <c r="C22" s="93"/>
      <c r="D22" s="93"/>
      <c r="E22" s="93"/>
      <c r="F22" s="93"/>
      <c r="G22" s="93"/>
    </row>
    <row r="23" spans="1:7" s="10" customFormat="1" ht="21.6" customHeight="1" x14ac:dyDescent="0.25">
      <c r="A23" s="93">
        <v>3</v>
      </c>
      <c r="B23" s="94" t="s">
        <v>114</v>
      </c>
      <c r="C23" s="93"/>
      <c r="D23" s="93"/>
      <c r="E23" s="93"/>
      <c r="F23" s="93"/>
      <c r="G23" s="93"/>
    </row>
    <row r="24" spans="1:7" s="10" customFormat="1" ht="21.6" customHeight="1" x14ac:dyDescent="0.25">
      <c r="A24" s="93" t="s">
        <v>2</v>
      </c>
      <c r="B24" s="94" t="s">
        <v>8</v>
      </c>
      <c r="C24" s="108">
        <f>C28+C29</f>
        <v>3063310600</v>
      </c>
      <c r="D24" s="108">
        <f t="shared" ref="D24:F24" si="0">D28+D29</f>
        <v>3063310600</v>
      </c>
      <c r="E24" s="108">
        <f t="shared" si="0"/>
        <v>2000361600</v>
      </c>
      <c r="F24" s="108">
        <f t="shared" si="0"/>
        <v>608000000</v>
      </c>
      <c r="G24" s="93"/>
    </row>
    <row r="25" spans="1:7" s="10" customFormat="1" ht="21.6" customHeight="1" x14ac:dyDescent="0.25">
      <c r="A25" s="93">
        <v>1</v>
      </c>
      <c r="B25" s="94" t="s">
        <v>6</v>
      </c>
      <c r="C25" s="93"/>
      <c r="D25" s="93"/>
      <c r="E25" s="93"/>
      <c r="F25" s="93"/>
      <c r="G25" s="93"/>
    </row>
    <row r="26" spans="1:7" s="10" customFormat="1" ht="21.6" customHeight="1" x14ac:dyDescent="0.25">
      <c r="A26" s="95">
        <v>2</v>
      </c>
      <c r="B26" s="96" t="s">
        <v>29</v>
      </c>
      <c r="C26" s="91"/>
      <c r="D26" s="91"/>
      <c r="E26" s="97"/>
      <c r="F26" s="98"/>
      <c r="G26" s="99"/>
    </row>
    <row r="27" spans="1:7" s="33" customFormat="1" ht="21.6" customHeight="1" x14ac:dyDescent="0.25">
      <c r="A27" s="95">
        <v>3</v>
      </c>
      <c r="B27" s="96" t="s">
        <v>30</v>
      </c>
      <c r="C27" s="92"/>
      <c r="D27" s="92"/>
      <c r="E27" s="100"/>
      <c r="F27" s="101"/>
      <c r="G27" s="102"/>
    </row>
    <row r="28" spans="1:7" s="33" customFormat="1" ht="21.6" customHeight="1" x14ac:dyDescent="0.25">
      <c r="A28" s="93" t="s">
        <v>17</v>
      </c>
      <c r="B28" s="94" t="s">
        <v>41</v>
      </c>
      <c r="C28" s="103">
        <f>'Biểu 3 Q4'!C38</f>
        <v>2543000000</v>
      </c>
      <c r="D28" s="103">
        <f>C28</f>
        <v>2543000000</v>
      </c>
      <c r="E28" s="112">
        <v>1960000000</v>
      </c>
      <c r="F28" s="104">
        <v>159000000</v>
      </c>
      <c r="G28" s="105"/>
    </row>
    <row r="29" spans="1:7" s="33" customFormat="1" ht="21.6" customHeight="1" x14ac:dyDescent="0.25">
      <c r="A29" s="93" t="s">
        <v>18</v>
      </c>
      <c r="B29" s="94" t="s">
        <v>19</v>
      </c>
      <c r="C29" s="103">
        <f>'Biểu 3 Q4'!D39</f>
        <v>520310600</v>
      </c>
      <c r="D29" s="103">
        <f>C29</f>
        <v>520310600</v>
      </c>
      <c r="E29" s="112">
        <v>40361600</v>
      </c>
      <c r="F29" s="104">
        <v>449000000</v>
      </c>
      <c r="G29" s="105"/>
    </row>
    <row r="30" spans="1:7" s="33" customFormat="1" ht="21.6" customHeight="1" x14ac:dyDescent="0.25">
      <c r="A30" s="93">
        <v>4</v>
      </c>
      <c r="B30" s="94" t="s">
        <v>46</v>
      </c>
      <c r="C30" s="91"/>
      <c r="D30" s="91"/>
      <c r="E30" s="97"/>
      <c r="F30" s="96"/>
      <c r="G30" s="102"/>
    </row>
    <row r="31" spans="1:7" s="33" customFormat="1" ht="21.6" customHeight="1" x14ac:dyDescent="0.25">
      <c r="A31" s="93">
        <v>5</v>
      </c>
      <c r="B31" s="94" t="s">
        <v>85</v>
      </c>
      <c r="C31" s="91"/>
      <c r="D31" s="91"/>
      <c r="E31" s="97"/>
      <c r="F31" s="96"/>
      <c r="G31" s="102"/>
    </row>
    <row r="32" spans="1:7" s="33" customFormat="1" ht="21.6" customHeight="1" x14ac:dyDescent="0.25">
      <c r="A32" s="93">
        <v>6</v>
      </c>
      <c r="B32" s="94" t="s">
        <v>86</v>
      </c>
      <c r="C32" s="91"/>
      <c r="D32" s="91"/>
      <c r="E32" s="97"/>
      <c r="F32" s="96"/>
      <c r="G32" s="102"/>
    </row>
    <row r="33" spans="1:7" s="33" customFormat="1" ht="21.6" customHeight="1" x14ac:dyDescent="0.25">
      <c r="A33" s="93">
        <v>7</v>
      </c>
      <c r="B33" s="94" t="s">
        <v>87</v>
      </c>
      <c r="C33" s="91"/>
      <c r="D33" s="91"/>
      <c r="E33" s="97"/>
      <c r="F33" s="96"/>
      <c r="G33" s="102"/>
    </row>
    <row r="34" spans="1:7" s="33" customFormat="1" ht="21.6" customHeight="1" x14ac:dyDescent="0.25">
      <c r="A34" s="93">
        <v>8</v>
      </c>
      <c r="B34" s="94" t="s">
        <v>88</v>
      </c>
      <c r="C34" s="91"/>
      <c r="D34" s="91"/>
      <c r="E34" s="97"/>
      <c r="F34" s="96"/>
      <c r="G34" s="102"/>
    </row>
    <row r="35" spans="1:7" s="33" customFormat="1" ht="27.6" customHeight="1" x14ac:dyDescent="0.25">
      <c r="A35" s="93">
        <v>9</v>
      </c>
      <c r="B35" s="94" t="s">
        <v>89</v>
      </c>
      <c r="C35" s="91"/>
      <c r="D35" s="91"/>
      <c r="E35" s="97"/>
      <c r="F35" s="96"/>
      <c r="G35" s="102"/>
    </row>
    <row r="36" spans="1:7" s="33" customFormat="1" ht="21.6" customHeight="1" x14ac:dyDescent="0.25">
      <c r="A36" s="93">
        <v>10</v>
      </c>
      <c r="B36" s="94" t="s">
        <v>90</v>
      </c>
      <c r="C36" s="91"/>
      <c r="D36" s="91"/>
      <c r="E36" s="97"/>
      <c r="F36" s="96"/>
      <c r="G36" s="102"/>
    </row>
    <row r="37" spans="1:7" ht="7.9" customHeight="1" x14ac:dyDescent="0.25"/>
    <row r="38" spans="1:7" ht="16.5" x14ac:dyDescent="0.25">
      <c r="D38" s="109"/>
      <c r="E38" s="129" t="s">
        <v>47</v>
      </c>
      <c r="F38" s="129"/>
    </row>
    <row r="39" spans="1:7" ht="16.5" x14ac:dyDescent="0.25">
      <c r="D39" s="111"/>
      <c r="E39" s="111"/>
    </row>
    <row r="40" spans="1:7" ht="16.5" x14ac:dyDescent="0.25">
      <c r="D40" s="109"/>
      <c r="E40" s="109"/>
    </row>
    <row r="41" spans="1:7" ht="18" x14ac:dyDescent="0.25">
      <c r="D41" s="1"/>
      <c r="E41" s="1"/>
    </row>
    <row r="42" spans="1:7" ht="18" x14ac:dyDescent="0.25">
      <c r="D42" s="1"/>
      <c r="E42" s="1"/>
    </row>
    <row r="43" spans="1:7" ht="18" x14ac:dyDescent="0.25">
      <c r="D43" s="110"/>
      <c r="E43" s="130" t="s">
        <v>67</v>
      </c>
      <c r="F43" s="130"/>
    </row>
    <row r="44" spans="1:7" ht="18" x14ac:dyDescent="0.25">
      <c r="C44" s="1"/>
      <c r="D44" s="1"/>
      <c r="E44" s="1"/>
    </row>
  </sheetData>
  <mergeCells count="15">
    <mergeCell ref="E9:G9"/>
    <mergeCell ref="A6:G6"/>
    <mergeCell ref="A5:G5"/>
    <mergeCell ref="E38:F38"/>
    <mergeCell ref="E43:F43"/>
    <mergeCell ref="A9:A10"/>
    <mergeCell ref="B9:B10"/>
    <mergeCell ref="C9:C10"/>
    <mergeCell ref="D9:D10"/>
    <mergeCell ref="E1:F1"/>
    <mergeCell ref="A2:B2"/>
    <mergeCell ref="A3:B3"/>
    <mergeCell ref="A7:F7"/>
    <mergeCell ref="C8:D8"/>
    <mergeCell ref="E8:F8"/>
  </mergeCells>
  <pageMargins left="0.41" right="0" top="0.35433070866141703" bottom="0.31" header="0.22" footer="0.4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16" workbookViewId="0">
      <selection activeCell="A10" sqref="A10:C36"/>
    </sheetView>
  </sheetViews>
  <sheetFormatPr defaultRowHeight="15" x14ac:dyDescent="0.25"/>
  <cols>
    <col min="1" max="1" width="8.42578125" customWidth="1"/>
    <col min="2" max="2" width="52.85546875" customWidth="1"/>
    <col min="3" max="3" width="32.28515625" customWidth="1"/>
  </cols>
  <sheetData>
    <row r="1" spans="1:3" s="28" customFormat="1" ht="18.75" x14ac:dyDescent="0.3">
      <c r="A1" s="27"/>
      <c r="C1" s="31" t="s">
        <v>49</v>
      </c>
    </row>
    <row r="2" spans="1:3" ht="15.75" x14ac:dyDescent="0.25">
      <c r="A2" s="116" t="s">
        <v>68</v>
      </c>
      <c r="B2" s="116"/>
    </row>
    <row r="3" spans="1:3" ht="15.75" x14ac:dyDescent="0.25">
      <c r="A3" s="116" t="s">
        <v>66</v>
      </c>
      <c r="B3" s="116"/>
    </row>
    <row r="4" spans="1:3" ht="15.75" x14ac:dyDescent="0.25">
      <c r="A4" s="22"/>
      <c r="B4" s="22"/>
    </row>
    <row r="5" spans="1:3" ht="15.75" x14ac:dyDescent="0.25">
      <c r="A5" s="120" t="s">
        <v>69</v>
      </c>
      <c r="B5" s="120"/>
      <c r="C5" s="120"/>
    </row>
    <row r="6" spans="1:3" ht="21" customHeight="1" x14ac:dyDescent="0.25">
      <c r="A6" s="119" t="s">
        <v>75</v>
      </c>
      <c r="B6" s="119"/>
      <c r="C6" s="119"/>
    </row>
    <row r="7" spans="1:3" s="1" customFormat="1" ht="18" x14ac:dyDescent="0.25">
      <c r="A7" s="117"/>
      <c r="B7" s="117"/>
      <c r="C7" s="117"/>
    </row>
    <row r="8" spans="1:3" ht="9" customHeight="1" x14ac:dyDescent="0.25">
      <c r="B8" s="18"/>
    </row>
    <row r="9" spans="1:3" ht="15.75" x14ac:dyDescent="0.25">
      <c r="A9" s="12"/>
      <c r="C9" s="13" t="s">
        <v>38</v>
      </c>
    </row>
    <row r="10" spans="1:3" ht="23.25" customHeight="1" x14ac:dyDescent="0.25">
      <c r="A10" s="52" t="s">
        <v>39</v>
      </c>
      <c r="B10" s="52" t="s">
        <v>4</v>
      </c>
      <c r="C10" s="52" t="s">
        <v>7</v>
      </c>
    </row>
    <row r="11" spans="1:3" s="35" customFormat="1" ht="18" customHeight="1" x14ac:dyDescent="0.25">
      <c r="A11" s="50" t="s">
        <v>1</v>
      </c>
      <c r="B11" s="51" t="s">
        <v>10</v>
      </c>
      <c r="C11" s="52"/>
    </row>
    <row r="12" spans="1:3" ht="18" customHeight="1" x14ac:dyDescent="0.25">
      <c r="A12" s="53">
        <v>1</v>
      </c>
      <c r="B12" s="54" t="s">
        <v>40</v>
      </c>
      <c r="C12" s="55"/>
    </row>
    <row r="13" spans="1:3" ht="18" customHeight="1" x14ac:dyDescent="0.25">
      <c r="A13" s="53" t="s">
        <v>11</v>
      </c>
      <c r="B13" s="54" t="s">
        <v>12</v>
      </c>
      <c r="C13" s="55"/>
    </row>
    <row r="14" spans="1:3" ht="18" customHeight="1" x14ac:dyDescent="0.25">
      <c r="A14" s="53" t="s">
        <v>13</v>
      </c>
      <c r="B14" s="54" t="s">
        <v>53</v>
      </c>
      <c r="C14" s="55"/>
    </row>
    <row r="15" spans="1:3" ht="18" customHeight="1" x14ac:dyDescent="0.25">
      <c r="A15" s="53">
        <v>2</v>
      </c>
      <c r="B15" s="54" t="s">
        <v>15</v>
      </c>
      <c r="C15" s="55"/>
    </row>
    <row r="16" spans="1:3" ht="18" customHeight="1" x14ac:dyDescent="0.25">
      <c r="A16" s="53" t="s">
        <v>16</v>
      </c>
      <c r="B16" s="54" t="s">
        <v>54</v>
      </c>
      <c r="C16" s="55"/>
    </row>
    <row r="17" spans="1:3" ht="18" customHeight="1" x14ac:dyDescent="0.25">
      <c r="A17" s="53" t="s">
        <v>17</v>
      </c>
      <c r="B17" s="54" t="s">
        <v>31</v>
      </c>
      <c r="C17" s="55"/>
    </row>
    <row r="18" spans="1:3" ht="18" customHeight="1" x14ac:dyDescent="0.25">
      <c r="A18" s="53" t="s">
        <v>18</v>
      </c>
      <c r="B18" s="54" t="s">
        <v>19</v>
      </c>
      <c r="C18" s="55"/>
    </row>
    <row r="19" spans="1:3" ht="18" customHeight="1" x14ac:dyDescent="0.25">
      <c r="A19" s="53" t="s">
        <v>20</v>
      </c>
      <c r="B19" s="54" t="s">
        <v>6</v>
      </c>
      <c r="C19" s="55"/>
    </row>
    <row r="20" spans="1:3" ht="18" customHeight="1" x14ac:dyDescent="0.25">
      <c r="A20" s="53" t="s">
        <v>17</v>
      </c>
      <c r="B20" s="54" t="s">
        <v>42</v>
      </c>
      <c r="C20" s="55"/>
    </row>
    <row r="21" spans="1:3" ht="18" customHeight="1" x14ac:dyDescent="0.25">
      <c r="A21" s="53" t="s">
        <v>18</v>
      </c>
      <c r="B21" s="54" t="s">
        <v>43</v>
      </c>
      <c r="C21" s="55"/>
    </row>
    <row r="22" spans="1:3" ht="18" customHeight="1" x14ac:dyDescent="0.25">
      <c r="A22" s="53">
        <v>3</v>
      </c>
      <c r="B22" s="54" t="s">
        <v>44</v>
      </c>
      <c r="C22" s="55"/>
    </row>
    <row r="23" spans="1:3" ht="18" customHeight="1" x14ac:dyDescent="0.25">
      <c r="A23" s="53" t="s">
        <v>21</v>
      </c>
      <c r="B23" s="54" t="s">
        <v>12</v>
      </c>
      <c r="C23" s="55"/>
    </row>
    <row r="24" spans="1:3" ht="18" customHeight="1" x14ac:dyDescent="0.25">
      <c r="A24" s="53" t="s">
        <v>22</v>
      </c>
      <c r="B24" s="54" t="s">
        <v>14</v>
      </c>
      <c r="C24" s="55"/>
    </row>
    <row r="25" spans="1:3" ht="18" customHeight="1" x14ac:dyDescent="0.25">
      <c r="A25" s="53" t="s">
        <v>2</v>
      </c>
      <c r="B25" s="54" t="s">
        <v>23</v>
      </c>
      <c r="C25" s="56">
        <f>C33</f>
        <v>300000000</v>
      </c>
    </row>
    <row r="26" spans="1:3" ht="18" customHeight="1" x14ac:dyDescent="0.25">
      <c r="A26" s="53">
        <v>1</v>
      </c>
      <c r="B26" s="54" t="s">
        <v>6</v>
      </c>
      <c r="C26" s="55"/>
    </row>
    <row r="27" spans="1:3" ht="18" customHeight="1" x14ac:dyDescent="0.25">
      <c r="A27" s="53" t="s">
        <v>11</v>
      </c>
      <c r="B27" s="54" t="s">
        <v>42</v>
      </c>
      <c r="C27" s="55"/>
    </row>
    <row r="28" spans="1:3" ht="18" customHeight="1" x14ac:dyDescent="0.25">
      <c r="A28" s="53" t="s">
        <v>13</v>
      </c>
      <c r="B28" s="54" t="s">
        <v>43</v>
      </c>
      <c r="C28" s="55"/>
    </row>
    <row r="29" spans="1:3" ht="18" customHeight="1" x14ac:dyDescent="0.25">
      <c r="A29" s="53">
        <v>2</v>
      </c>
      <c r="B29" s="54" t="s">
        <v>29</v>
      </c>
      <c r="C29" s="55"/>
    </row>
    <row r="30" spans="1:3" ht="18" customHeight="1" x14ac:dyDescent="0.25">
      <c r="A30" s="53" t="s">
        <v>16</v>
      </c>
      <c r="B30" s="54" t="s">
        <v>24</v>
      </c>
      <c r="C30" s="55"/>
    </row>
    <row r="31" spans="1:3" ht="18" customHeight="1" x14ac:dyDescent="0.25">
      <c r="A31" s="53" t="s">
        <v>20</v>
      </c>
      <c r="B31" s="54" t="s">
        <v>45</v>
      </c>
      <c r="C31" s="55"/>
    </row>
    <row r="32" spans="1:3" ht="18" customHeight="1" x14ac:dyDescent="0.25">
      <c r="A32" s="53" t="s">
        <v>25</v>
      </c>
      <c r="B32" s="54" t="s">
        <v>19</v>
      </c>
      <c r="C32" s="55"/>
    </row>
    <row r="33" spans="1:3" ht="18" customHeight="1" x14ac:dyDescent="0.25">
      <c r="A33" s="53">
        <v>3</v>
      </c>
      <c r="B33" s="54" t="s">
        <v>30</v>
      </c>
      <c r="C33" s="57">
        <f>C35</f>
        <v>300000000</v>
      </c>
    </row>
    <row r="34" spans="1:3" ht="18" customHeight="1" x14ac:dyDescent="0.25">
      <c r="A34" s="53" t="s">
        <v>21</v>
      </c>
      <c r="B34" s="54" t="s">
        <v>41</v>
      </c>
      <c r="C34" s="58"/>
    </row>
    <row r="35" spans="1:3" ht="18" customHeight="1" x14ac:dyDescent="0.25">
      <c r="A35" s="53" t="s">
        <v>22</v>
      </c>
      <c r="B35" s="54" t="s">
        <v>19</v>
      </c>
      <c r="C35" s="58">
        <v>300000000</v>
      </c>
    </row>
    <row r="36" spans="1:3" ht="18" customHeight="1" x14ac:dyDescent="0.25">
      <c r="A36" s="53">
        <v>4</v>
      </c>
      <c r="B36" s="54" t="s">
        <v>46</v>
      </c>
      <c r="C36" s="55"/>
    </row>
    <row r="37" spans="1:3" ht="9.6" customHeight="1" x14ac:dyDescent="0.25">
      <c r="A37" s="19"/>
      <c r="B37" s="20"/>
      <c r="C37" s="21"/>
    </row>
    <row r="38" spans="1:3" ht="15.75" x14ac:dyDescent="0.25">
      <c r="A38" s="14"/>
      <c r="C38" s="30"/>
    </row>
    <row r="39" spans="1:3" ht="15.75" x14ac:dyDescent="0.25">
      <c r="A39" s="14"/>
      <c r="C39" s="30"/>
    </row>
    <row r="40" spans="1:3" ht="15.75" x14ac:dyDescent="0.25">
      <c r="A40" s="14"/>
      <c r="C40" s="16"/>
    </row>
    <row r="41" spans="1:3" ht="15.75" x14ac:dyDescent="0.25">
      <c r="A41" s="14"/>
      <c r="C41" s="16"/>
    </row>
    <row r="42" spans="1:3" ht="15.75" x14ac:dyDescent="0.25">
      <c r="A42" s="14"/>
      <c r="C42" s="16"/>
    </row>
    <row r="43" spans="1:3" x14ac:dyDescent="0.25">
      <c r="C43" s="16"/>
    </row>
    <row r="44" spans="1:3" ht="18.75" x14ac:dyDescent="0.3">
      <c r="C44" s="17"/>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13" workbookViewId="0">
      <selection activeCell="A9" sqref="A9:C36"/>
    </sheetView>
  </sheetViews>
  <sheetFormatPr defaultRowHeight="15" x14ac:dyDescent="0.25"/>
  <cols>
    <col min="1" max="1" width="8.42578125" customWidth="1"/>
    <col min="2" max="2" width="52.85546875" customWidth="1"/>
    <col min="3" max="3" width="32.28515625" customWidth="1"/>
  </cols>
  <sheetData>
    <row r="1" spans="1:3" s="28" customFormat="1" ht="18.75" x14ac:dyDescent="0.3">
      <c r="A1" s="27"/>
      <c r="C1" s="31" t="s">
        <v>49</v>
      </c>
    </row>
    <row r="2" spans="1:3" ht="15.75" x14ac:dyDescent="0.25">
      <c r="A2" s="116" t="s">
        <v>68</v>
      </c>
      <c r="B2" s="116"/>
    </row>
    <row r="3" spans="1:3" ht="15.75" x14ac:dyDescent="0.25">
      <c r="A3" s="116" t="s">
        <v>66</v>
      </c>
      <c r="B3" s="116"/>
    </row>
    <row r="4" spans="1:3" ht="15.75" x14ac:dyDescent="0.25">
      <c r="A4" s="22"/>
      <c r="B4" s="22"/>
    </row>
    <row r="5" spans="1:3" ht="15.75" x14ac:dyDescent="0.25">
      <c r="A5" s="120" t="s">
        <v>70</v>
      </c>
      <c r="B5" s="120"/>
      <c r="C5" s="120"/>
    </row>
    <row r="6" spans="1:3" ht="21" customHeight="1" x14ac:dyDescent="0.25">
      <c r="A6" s="119" t="s">
        <v>76</v>
      </c>
      <c r="B6" s="119"/>
      <c r="C6" s="119"/>
    </row>
    <row r="7" spans="1:3" s="1" customFormat="1" ht="18" x14ac:dyDescent="0.25">
      <c r="A7" s="117"/>
      <c r="B7" s="117"/>
      <c r="C7" s="117"/>
    </row>
    <row r="8" spans="1:3" ht="15.75" x14ac:dyDescent="0.25">
      <c r="A8" s="12"/>
      <c r="C8" s="13" t="s">
        <v>38</v>
      </c>
    </row>
    <row r="9" spans="1:3" ht="21.75" customHeight="1" x14ac:dyDescent="0.25">
      <c r="A9" s="52" t="s">
        <v>39</v>
      </c>
      <c r="B9" s="52" t="s">
        <v>4</v>
      </c>
      <c r="C9" s="52" t="s">
        <v>7</v>
      </c>
    </row>
    <row r="10" spans="1:3" s="35" customFormat="1" ht="16.5" customHeight="1" x14ac:dyDescent="0.25">
      <c r="A10" s="50" t="s">
        <v>1</v>
      </c>
      <c r="B10" s="51" t="s">
        <v>10</v>
      </c>
      <c r="C10" s="52"/>
    </row>
    <row r="11" spans="1:3" ht="16.5" customHeight="1" x14ac:dyDescent="0.25">
      <c r="A11" s="53">
        <v>1</v>
      </c>
      <c r="B11" s="54" t="s">
        <v>40</v>
      </c>
      <c r="C11" s="55"/>
    </row>
    <row r="12" spans="1:3" ht="16.5" customHeight="1" x14ac:dyDescent="0.25">
      <c r="A12" s="53" t="s">
        <v>11</v>
      </c>
      <c r="B12" s="54" t="s">
        <v>12</v>
      </c>
      <c r="C12" s="55"/>
    </row>
    <row r="13" spans="1:3" ht="16.5" customHeight="1" x14ac:dyDescent="0.25">
      <c r="A13" s="53" t="s">
        <v>13</v>
      </c>
      <c r="B13" s="54" t="s">
        <v>53</v>
      </c>
      <c r="C13" s="55"/>
    </row>
    <row r="14" spans="1:3" ht="16.5" customHeight="1" x14ac:dyDescent="0.25">
      <c r="A14" s="53">
        <v>2</v>
      </c>
      <c r="B14" s="54" t="s">
        <v>15</v>
      </c>
      <c r="C14" s="55"/>
    </row>
    <row r="15" spans="1:3" ht="16.5" customHeight="1" x14ac:dyDescent="0.25">
      <c r="A15" s="53" t="s">
        <v>16</v>
      </c>
      <c r="B15" s="54" t="s">
        <v>54</v>
      </c>
      <c r="C15" s="55"/>
    </row>
    <row r="16" spans="1:3" ht="16.5" customHeight="1" x14ac:dyDescent="0.25">
      <c r="A16" s="53" t="s">
        <v>17</v>
      </c>
      <c r="B16" s="54" t="s">
        <v>31</v>
      </c>
      <c r="C16" s="55"/>
    </row>
    <row r="17" spans="1:3" ht="16.5" customHeight="1" x14ac:dyDescent="0.25">
      <c r="A17" s="53" t="s">
        <v>18</v>
      </c>
      <c r="B17" s="54" t="s">
        <v>19</v>
      </c>
      <c r="C17" s="55"/>
    </row>
    <row r="18" spans="1:3" ht="16.5" customHeight="1" x14ac:dyDescent="0.25">
      <c r="A18" s="53" t="s">
        <v>20</v>
      </c>
      <c r="B18" s="54" t="s">
        <v>6</v>
      </c>
      <c r="C18" s="55"/>
    </row>
    <row r="19" spans="1:3" ht="16.5" customHeight="1" x14ac:dyDescent="0.25">
      <c r="A19" s="53" t="s">
        <v>17</v>
      </c>
      <c r="B19" s="54" t="s">
        <v>42</v>
      </c>
      <c r="C19" s="55"/>
    </row>
    <row r="20" spans="1:3" ht="16.5" customHeight="1" x14ac:dyDescent="0.25">
      <c r="A20" s="53" t="s">
        <v>18</v>
      </c>
      <c r="B20" s="54" t="s">
        <v>43</v>
      </c>
      <c r="C20" s="55"/>
    </row>
    <row r="21" spans="1:3" ht="16.5" customHeight="1" x14ac:dyDescent="0.25">
      <c r="A21" s="53">
        <v>3</v>
      </c>
      <c r="B21" s="54" t="s">
        <v>44</v>
      </c>
      <c r="C21" s="55"/>
    </row>
    <row r="22" spans="1:3" ht="16.5" customHeight="1" x14ac:dyDescent="0.25">
      <c r="A22" s="53" t="s">
        <v>21</v>
      </c>
      <c r="B22" s="54" t="s">
        <v>12</v>
      </c>
      <c r="C22" s="55"/>
    </row>
    <row r="23" spans="1:3" ht="16.5" customHeight="1" x14ac:dyDescent="0.25">
      <c r="A23" s="53" t="s">
        <v>22</v>
      </c>
      <c r="B23" s="54" t="s">
        <v>14</v>
      </c>
      <c r="C23" s="55"/>
    </row>
    <row r="24" spans="1:3" ht="16.5" customHeight="1" x14ac:dyDescent="0.25">
      <c r="A24" s="53" t="s">
        <v>2</v>
      </c>
      <c r="B24" s="54" t="s">
        <v>23</v>
      </c>
      <c r="C24" s="56">
        <f>C32</f>
        <v>52800000</v>
      </c>
    </row>
    <row r="25" spans="1:3" ht="16.5" customHeight="1" x14ac:dyDescent="0.25">
      <c r="A25" s="53">
        <v>1</v>
      </c>
      <c r="B25" s="54" t="s">
        <v>6</v>
      </c>
      <c r="C25" s="55"/>
    </row>
    <row r="26" spans="1:3" ht="16.5" customHeight="1" x14ac:dyDescent="0.25">
      <c r="A26" s="53" t="s">
        <v>11</v>
      </c>
      <c r="B26" s="54" t="s">
        <v>42</v>
      </c>
      <c r="C26" s="55"/>
    </row>
    <row r="27" spans="1:3" ht="16.5" customHeight="1" x14ac:dyDescent="0.25">
      <c r="A27" s="53" t="s">
        <v>13</v>
      </c>
      <c r="B27" s="54" t="s">
        <v>43</v>
      </c>
      <c r="C27" s="55"/>
    </row>
    <row r="28" spans="1:3" ht="16.5" customHeight="1" x14ac:dyDescent="0.25">
      <c r="A28" s="53">
        <v>2</v>
      </c>
      <c r="B28" s="54" t="s">
        <v>29</v>
      </c>
      <c r="C28" s="55"/>
    </row>
    <row r="29" spans="1:3" ht="16.5" customHeight="1" x14ac:dyDescent="0.25">
      <c r="A29" s="53" t="s">
        <v>16</v>
      </c>
      <c r="B29" s="54" t="s">
        <v>24</v>
      </c>
      <c r="C29" s="55"/>
    </row>
    <row r="30" spans="1:3" ht="16.5" customHeight="1" x14ac:dyDescent="0.25">
      <c r="A30" s="53" t="s">
        <v>20</v>
      </c>
      <c r="B30" s="54" t="s">
        <v>45</v>
      </c>
      <c r="C30" s="55"/>
    </row>
    <row r="31" spans="1:3" ht="16.5" customHeight="1" x14ac:dyDescent="0.25">
      <c r="A31" s="53" t="s">
        <v>25</v>
      </c>
      <c r="B31" s="54" t="s">
        <v>19</v>
      </c>
      <c r="C31" s="55"/>
    </row>
    <row r="32" spans="1:3" ht="16.5" customHeight="1" x14ac:dyDescent="0.25">
      <c r="A32" s="53">
        <v>3</v>
      </c>
      <c r="B32" s="54" t="s">
        <v>30</v>
      </c>
      <c r="C32" s="57">
        <f>C33+C34</f>
        <v>52800000</v>
      </c>
    </row>
    <row r="33" spans="1:3" ht="16.5" customHeight="1" x14ac:dyDescent="0.25">
      <c r="A33" s="53" t="s">
        <v>21</v>
      </c>
      <c r="B33" s="54" t="s">
        <v>41</v>
      </c>
      <c r="C33" s="58"/>
    </row>
    <row r="34" spans="1:3" ht="16.5" customHeight="1" x14ac:dyDescent="0.25">
      <c r="A34" s="53" t="s">
        <v>22</v>
      </c>
      <c r="B34" s="54" t="s">
        <v>19</v>
      </c>
      <c r="C34" s="58">
        <v>52800000</v>
      </c>
    </row>
    <row r="35" spans="1:3" ht="16.5" customHeight="1" x14ac:dyDescent="0.25">
      <c r="A35" s="53">
        <v>4</v>
      </c>
      <c r="B35" s="54" t="s">
        <v>46</v>
      </c>
      <c r="C35" s="55"/>
    </row>
    <row r="36" spans="1:3" ht="16.5" customHeight="1" x14ac:dyDescent="0.25">
      <c r="A36" s="59"/>
      <c r="B36" s="60"/>
      <c r="C36" s="61"/>
    </row>
    <row r="37" spans="1:3" ht="9.6" customHeight="1" x14ac:dyDescent="0.25">
      <c r="A37" s="19"/>
      <c r="B37" s="20"/>
      <c r="C37" s="21"/>
    </row>
    <row r="38" spans="1:3" ht="15.75" x14ac:dyDescent="0.25">
      <c r="A38" s="14"/>
      <c r="C38" s="30"/>
    </row>
    <row r="39" spans="1:3" ht="15.75" x14ac:dyDescent="0.25">
      <c r="A39" s="14"/>
      <c r="C39" s="30"/>
    </row>
    <row r="40" spans="1:3" ht="15.75" x14ac:dyDescent="0.25">
      <c r="A40" s="14"/>
      <c r="C40" s="23"/>
    </row>
    <row r="41" spans="1:3" ht="15.75" x14ac:dyDescent="0.25">
      <c r="A41" s="14"/>
      <c r="C41" s="16"/>
    </row>
    <row r="42" spans="1:3" ht="15.75" x14ac:dyDescent="0.25">
      <c r="A42" s="14"/>
      <c r="C42" s="16"/>
    </row>
    <row r="43" spans="1:3" x14ac:dyDescent="0.25">
      <c r="C43" s="16"/>
    </row>
    <row r="44" spans="1:3" ht="18.75" x14ac:dyDescent="0.3">
      <c r="C44" s="17"/>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16" workbookViewId="0">
      <selection activeCell="C35" sqref="C35"/>
    </sheetView>
  </sheetViews>
  <sheetFormatPr defaultRowHeight="15" x14ac:dyDescent="0.25"/>
  <cols>
    <col min="1" max="1" width="8.42578125" customWidth="1"/>
    <col min="2" max="2" width="52.85546875" customWidth="1"/>
    <col min="3" max="3" width="32.28515625" customWidth="1"/>
  </cols>
  <sheetData>
    <row r="1" spans="1:3" s="28" customFormat="1" ht="18.75" x14ac:dyDescent="0.3">
      <c r="A1" s="27"/>
      <c r="C1" s="31" t="s">
        <v>49</v>
      </c>
    </row>
    <row r="2" spans="1:3" ht="15.75" x14ac:dyDescent="0.25">
      <c r="A2" s="116" t="s">
        <v>68</v>
      </c>
      <c r="B2" s="116"/>
    </row>
    <row r="3" spans="1:3" ht="15.75" x14ac:dyDescent="0.25">
      <c r="A3" s="116" t="s">
        <v>66</v>
      </c>
      <c r="B3" s="116"/>
    </row>
    <row r="4" spans="1:3" ht="15.75" x14ac:dyDescent="0.25">
      <c r="A4" s="22"/>
      <c r="B4" s="22"/>
    </row>
    <row r="5" spans="1:3" ht="15.75" x14ac:dyDescent="0.25">
      <c r="A5" s="120" t="s">
        <v>71</v>
      </c>
      <c r="B5" s="120"/>
      <c r="C5" s="120"/>
    </row>
    <row r="6" spans="1:3" ht="21" customHeight="1" x14ac:dyDescent="0.25">
      <c r="A6" s="119" t="s">
        <v>77</v>
      </c>
      <c r="B6" s="119"/>
      <c r="C6" s="119"/>
    </row>
    <row r="7" spans="1:3" s="1" customFormat="1" ht="18" x14ac:dyDescent="0.25">
      <c r="A7" s="117"/>
      <c r="B7" s="117"/>
      <c r="C7" s="117"/>
    </row>
    <row r="8" spans="1:3" ht="15.75" x14ac:dyDescent="0.25">
      <c r="A8" s="12"/>
      <c r="C8" s="13" t="s">
        <v>38</v>
      </c>
    </row>
    <row r="9" spans="1:3" ht="21.75" customHeight="1" x14ac:dyDescent="0.25">
      <c r="A9" s="52" t="s">
        <v>39</v>
      </c>
      <c r="B9" s="52" t="s">
        <v>4</v>
      </c>
      <c r="C9" s="52" t="s">
        <v>7</v>
      </c>
    </row>
    <row r="10" spans="1:3" s="35" customFormat="1" ht="20.100000000000001" customHeight="1" x14ac:dyDescent="0.25">
      <c r="A10" s="50" t="s">
        <v>1</v>
      </c>
      <c r="B10" s="51" t="s">
        <v>10</v>
      </c>
      <c r="C10" s="52"/>
    </row>
    <row r="11" spans="1:3" ht="20.100000000000001" customHeight="1" x14ac:dyDescent="0.25">
      <c r="A11" s="53">
        <v>1</v>
      </c>
      <c r="B11" s="54" t="s">
        <v>40</v>
      </c>
      <c r="C11" s="55"/>
    </row>
    <row r="12" spans="1:3" ht="20.100000000000001" customHeight="1" x14ac:dyDescent="0.25">
      <c r="A12" s="53" t="s">
        <v>11</v>
      </c>
      <c r="B12" s="54" t="s">
        <v>12</v>
      </c>
      <c r="C12" s="55"/>
    </row>
    <row r="13" spans="1:3" ht="20.100000000000001" customHeight="1" x14ac:dyDescent="0.25">
      <c r="A13" s="53" t="s">
        <v>13</v>
      </c>
      <c r="B13" s="54" t="s">
        <v>53</v>
      </c>
      <c r="C13" s="55"/>
    </row>
    <row r="14" spans="1:3" ht="20.100000000000001" customHeight="1" x14ac:dyDescent="0.25">
      <c r="A14" s="53">
        <v>2</v>
      </c>
      <c r="B14" s="54" t="s">
        <v>15</v>
      </c>
      <c r="C14" s="55"/>
    </row>
    <row r="15" spans="1:3" ht="20.100000000000001" customHeight="1" x14ac:dyDescent="0.25">
      <c r="A15" s="53" t="s">
        <v>16</v>
      </c>
      <c r="B15" s="54" t="s">
        <v>54</v>
      </c>
      <c r="C15" s="55"/>
    </row>
    <row r="16" spans="1:3" ht="20.100000000000001" customHeight="1" x14ac:dyDescent="0.25">
      <c r="A16" s="53" t="s">
        <v>17</v>
      </c>
      <c r="B16" s="54" t="s">
        <v>31</v>
      </c>
      <c r="C16" s="55"/>
    </row>
    <row r="17" spans="1:3" ht="20.100000000000001" customHeight="1" x14ac:dyDescent="0.25">
      <c r="A17" s="53" t="s">
        <v>18</v>
      </c>
      <c r="B17" s="54" t="s">
        <v>19</v>
      </c>
      <c r="C17" s="55"/>
    </row>
    <row r="18" spans="1:3" ht="20.100000000000001" customHeight="1" x14ac:dyDescent="0.25">
      <c r="A18" s="53" t="s">
        <v>20</v>
      </c>
      <c r="B18" s="54" t="s">
        <v>6</v>
      </c>
      <c r="C18" s="55"/>
    </row>
    <row r="19" spans="1:3" ht="20.100000000000001" customHeight="1" x14ac:dyDescent="0.25">
      <c r="A19" s="53" t="s">
        <v>17</v>
      </c>
      <c r="B19" s="54" t="s">
        <v>42</v>
      </c>
      <c r="C19" s="55"/>
    </row>
    <row r="20" spans="1:3" ht="20.100000000000001" customHeight="1" x14ac:dyDescent="0.25">
      <c r="A20" s="53" t="s">
        <v>18</v>
      </c>
      <c r="B20" s="54" t="s">
        <v>43</v>
      </c>
      <c r="C20" s="55"/>
    </row>
    <row r="21" spans="1:3" ht="20.100000000000001" customHeight="1" x14ac:dyDescent="0.25">
      <c r="A21" s="53">
        <v>3</v>
      </c>
      <c r="B21" s="54" t="s">
        <v>44</v>
      </c>
      <c r="C21" s="55"/>
    </row>
    <row r="22" spans="1:3" ht="20.100000000000001" customHeight="1" x14ac:dyDescent="0.25">
      <c r="A22" s="53" t="s">
        <v>21</v>
      </c>
      <c r="B22" s="54" t="s">
        <v>12</v>
      </c>
      <c r="C22" s="55"/>
    </row>
    <row r="23" spans="1:3" ht="20.100000000000001" customHeight="1" x14ac:dyDescent="0.25">
      <c r="A23" s="53" t="s">
        <v>22</v>
      </c>
      <c r="B23" s="54" t="s">
        <v>14</v>
      </c>
      <c r="C23" s="55"/>
    </row>
    <row r="24" spans="1:3" ht="20.100000000000001" customHeight="1" x14ac:dyDescent="0.25">
      <c r="A24" s="53" t="s">
        <v>2</v>
      </c>
      <c r="B24" s="54" t="s">
        <v>23</v>
      </c>
      <c r="C24" s="56">
        <f>C32</f>
        <v>150000000</v>
      </c>
    </row>
    <row r="25" spans="1:3" ht="20.100000000000001" customHeight="1" x14ac:dyDescent="0.25">
      <c r="A25" s="53">
        <v>1</v>
      </c>
      <c r="B25" s="54" t="s">
        <v>6</v>
      </c>
      <c r="C25" s="55"/>
    </row>
    <row r="26" spans="1:3" ht="20.100000000000001" customHeight="1" x14ac:dyDescent="0.25">
      <c r="A26" s="53" t="s">
        <v>11</v>
      </c>
      <c r="B26" s="54" t="s">
        <v>42</v>
      </c>
      <c r="C26" s="55"/>
    </row>
    <row r="27" spans="1:3" ht="20.100000000000001" customHeight="1" x14ac:dyDescent="0.25">
      <c r="A27" s="53" t="s">
        <v>13</v>
      </c>
      <c r="B27" s="54" t="s">
        <v>43</v>
      </c>
      <c r="C27" s="55"/>
    </row>
    <row r="28" spans="1:3" ht="20.100000000000001" customHeight="1" x14ac:dyDescent="0.25">
      <c r="A28" s="53">
        <v>2</v>
      </c>
      <c r="B28" s="54" t="s">
        <v>29</v>
      </c>
      <c r="C28" s="55"/>
    </row>
    <row r="29" spans="1:3" ht="20.100000000000001" customHeight="1" x14ac:dyDescent="0.25">
      <c r="A29" s="53" t="s">
        <v>16</v>
      </c>
      <c r="B29" s="54" t="s">
        <v>24</v>
      </c>
      <c r="C29" s="55"/>
    </row>
    <row r="30" spans="1:3" ht="20.100000000000001" customHeight="1" x14ac:dyDescent="0.25">
      <c r="A30" s="53" t="s">
        <v>20</v>
      </c>
      <c r="B30" s="54" t="s">
        <v>45</v>
      </c>
      <c r="C30" s="55"/>
    </row>
    <row r="31" spans="1:3" ht="20.100000000000001" customHeight="1" x14ac:dyDescent="0.25">
      <c r="A31" s="53" t="s">
        <v>25</v>
      </c>
      <c r="B31" s="54" t="s">
        <v>19</v>
      </c>
      <c r="C31" s="55"/>
    </row>
    <row r="32" spans="1:3" ht="20.100000000000001" customHeight="1" x14ac:dyDescent="0.25">
      <c r="A32" s="53">
        <v>3</v>
      </c>
      <c r="B32" s="54" t="s">
        <v>30</v>
      </c>
      <c r="C32" s="57">
        <f>C33+C34</f>
        <v>150000000</v>
      </c>
    </row>
    <row r="33" spans="1:3" ht="20.100000000000001" customHeight="1" x14ac:dyDescent="0.25">
      <c r="A33" s="53" t="s">
        <v>21</v>
      </c>
      <c r="B33" s="54" t="s">
        <v>41</v>
      </c>
      <c r="C33" s="58"/>
    </row>
    <row r="34" spans="1:3" ht="20.100000000000001" customHeight="1" x14ac:dyDescent="0.25">
      <c r="A34" s="53" t="s">
        <v>22</v>
      </c>
      <c r="B34" s="54" t="s">
        <v>19</v>
      </c>
      <c r="C34" s="58">
        <v>150000000</v>
      </c>
    </row>
    <row r="35" spans="1:3" ht="20.100000000000001" customHeight="1" x14ac:dyDescent="0.25">
      <c r="A35" s="53">
        <v>4</v>
      </c>
      <c r="B35" s="54" t="s">
        <v>46</v>
      </c>
      <c r="C35" s="55"/>
    </row>
    <row r="36" spans="1:3" ht="20.100000000000001" customHeight="1" x14ac:dyDescent="0.25">
      <c r="A36" s="59"/>
      <c r="B36" s="60"/>
      <c r="C36" s="61"/>
    </row>
    <row r="37" spans="1:3" ht="9.6" customHeight="1" x14ac:dyDescent="0.25">
      <c r="A37" s="19"/>
      <c r="B37" s="20"/>
      <c r="C37" s="21"/>
    </row>
    <row r="38" spans="1:3" ht="15.75" x14ac:dyDescent="0.25">
      <c r="A38" s="14"/>
      <c r="C38" s="30"/>
    </row>
    <row r="39" spans="1:3" ht="15.75" x14ac:dyDescent="0.25">
      <c r="A39" s="14"/>
      <c r="C39" s="30"/>
    </row>
    <row r="40" spans="1:3" ht="15.75" x14ac:dyDescent="0.25">
      <c r="A40" s="14"/>
      <c r="C40" s="23"/>
    </row>
    <row r="41" spans="1:3" ht="15.75" x14ac:dyDescent="0.25">
      <c r="A41" s="14"/>
      <c r="C41" s="16"/>
    </row>
    <row r="42" spans="1:3" ht="15.75" x14ac:dyDescent="0.25">
      <c r="A42" s="14"/>
      <c r="C42" s="16"/>
    </row>
    <row r="43" spans="1:3" x14ac:dyDescent="0.25">
      <c r="C43" s="16"/>
    </row>
    <row r="44" spans="1:3" ht="18.75" x14ac:dyDescent="0.3">
      <c r="C44" s="17"/>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opLeftCell="A16" workbookViewId="0">
      <selection activeCell="A9" sqref="A9:C36"/>
    </sheetView>
  </sheetViews>
  <sheetFormatPr defaultRowHeight="15" x14ac:dyDescent="0.25"/>
  <cols>
    <col min="1" max="1" width="8.42578125" customWidth="1"/>
    <col min="2" max="2" width="52.85546875" customWidth="1"/>
    <col min="3" max="3" width="32.28515625" customWidth="1"/>
  </cols>
  <sheetData>
    <row r="1" spans="1:3" s="28" customFormat="1" ht="18.75" x14ac:dyDescent="0.3">
      <c r="A1" s="27"/>
      <c r="C1" s="31" t="s">
        <v>49</v>
      </c>
    </row>
    <row r="2" spans="1:3" ht="15.75" x14ac:dyDescent="0.25">
      <c r="A2" s="116" t="s">
        <v>68</v>
      </c>
      <c r="B2" s="116"/>
    </row>
    <row r="3" spans="1:3" ht="15.75" x14ac:dyDescent="0.25">
      <c r="A3" s="116" t="s">
        <v>66</v>
      </c>
      <c r="B3" s="116"/>
    </row>
    <row r="4" spans="1:3" ht="15.75" x14ac:dyDescent="0.25">
      <c r="A4" s="22"/>
      <c r="B4" s="22"/>
    </row>
    <row r="5" spans="1:3" ht="15.75" x14ac:dyDescent="0.25">
      <c r="A5" s="120" t="s">
        <v>72</v>
      </c>
      <c r="B5" s="120"/>
      <c r="C5" s="120"/>
    </row>
    <row r="6" spans="1:3" ht="21" customHeight="1" x14ac:dyDescent="0.25">
      <c r="A6" s="119" t="s">
        <v>78</v>
      </c>
      <c r="B6" s="119"/>
      <c r="C6" s="119"/>
    </row>
    <row r="7" spans="1:3" s="1" customFormat="1" ht="18" x14ac:dyDescent="0.25">
      <c r="A7" s="117"/>
      <c r="B7" s="117"/>
      <c r="C7" s="117"/>
    </row>
    <row r="8" spans="1:3" ht="15.75" x14ac:dyDescent="0.25">
      <c r="A8" s="12"/>
      <c r="C8" s="13" t="s">
        <v>38</v>
      </c>
    </row>
    <row r="9" spans="1:3" ht="21.75" customHeight="1" x14ac:dyDescent="0.25">
      <c r="A9" s="52" t="s">
        <v>39</v>
      </c>
      <c r="B9" s="52" t="s">
        <v>4</v>
      </c>
      <c r="C9" s="52" t="s">
        <v>7</v>
      </c>
    </row>
    <row r="10" spans="1:3" ht="20.100000000000001" customHeight="1" x14ac:dyDescent="0.25">
      <c r="A10" s="50" t="s">
        <v>1</v>
      </c>
      <c r="B10" s="51" t="s">
        <v>10</v>
      </c>
      <c r="C10" s="55"/>
    </row>
    <row r="11" spans="1:3" ht="20.100000000000001" customHeight="1" x14ac:dyDescent="0.25">
      <c r="A11" s="53">
        <v>1</v>
      </c>
      <c r="B11" s="54" t="s">
        <v>40</v>
      </c>
      <c r="C11" s="55"/>
    </row>
    <row r="12" spans="1:3" ht="20.100000000000001" customHeight="1" x14ac:dyDescent="0.25">
      <c r="A12" s="53" t="s">
        <v>11</v>
      </c>
      <c r="B12" s="54" t="s">
        <v>12</v>
      </c>
      <c r="C12" s="55"/>
    </row>
    <row r="13" spans="1:3" ht="20.100000000000001" customHeight="1" x14ac:dyDescent="0.25">
      <c r="A13" s="53" t="s">
        <v>13</v>
      </c>
      <c r="B13" s="54" t="s">
        <v>53</v>
      </c>
      <c r="C13" s="55"/>
    </row>
    <row r="14" spans="1:3" ht="20.100000000000001" customHeight="1" x14ac:dyDescent="0.25">
      <c r="A14" s="53">
        <v>2</v>
      </c>
      <c r="B14" s="54" t="s">
        <v>15</v>
      </c>
      <c r="C14" s="55"/>
    </row>
    <row r="15" spans="1:3" ht="20.100000000000001" customHeight="1" x14ac:dyDescent="0.25">
      <c r="A15" s="53" t="s">
        <v>16</v>
      </c>
      <c r="B15" s="54" t="s">
        <v>54</v>
      </c>
      <c r="C15" s="55"/>
    </row>
    <row r="16" spans="1:3" ht="20.100000000000001" customHeight="1" x14ac:dyDescent="0.25">
      <c r="A16" s="53" t="s">
        <v>17</v>
      </c>
      <c r="B16" s="54" t="s">
        <v>31</v>
      </c>
      <c r="C16" s="55"/>
    </row>
    <row r="17" spans="1:3" ht="20.100000000000001" customHeight="1" x14ac:dyDescent="0.25">
      <c r="A17" s="53" t="s">
        <v>18</v>
      </c>
      <c r="B17" s="54" t="s">
        <v>19</v>
      </c>
      <c r="C17" s="55"/>
    </row>
    <row r="18" spans="1:3" ht="20.100000000000001" customHeight="1" x14ac:dyDescent="0.25">
      <c r="A18" s="53" t="s">
        <v>20</v>
      </c>
      <c r="B18" s="54" t="s">
        <v>6</v>
      </c>
      <c r="C18" s="55"/>
    </row>
    <row r="19" spans="1:3" ht="20.100000000000001" customHeight="1" x14ac:dyDescent="0.25">
      <c r="A19" s="53" t="s">
        <v>17</v>
      </c>
      <c r="B19" s="54" t="s">
        <v>42</v>
      </c>
      <c r="C19" s="55"/>
    </row>
    <row r="20" spans="1:3" ht="20.100000000000001" customHeight="1" x14ac:dyDescent="0.25">
      <c r="A20" s="53" t="s">
        <v>18</v>
      </c>
      <c r="B20" s="54" t="s">
        <v>43</v>
      </c>
      <c r="C20" s="55"/>
    </row>
    <row r="21" spans="1:3" ht="20.100000000000001" customHeight="1" x14ac:dyDescent="0.25">
      <c r="A21" s="53">
        <v>3</v>
      </c>
      <c r="B21" s="54" t="s">
        <v>44</v>
      </c>
      <c r="C21" s="55"/>
    </row>
    <row r="22" spans="1:3" ht="20.100000000000001" customHeight="1" x14ac:dyDescent="0.25">
      <c r="A22" s="53" t="s">
        <v>21</v>
      </c>
      <c r="B22" s="54" t="s">
        <v>12</v>
      </c>
      <c r="C22" s="55"/>
    </row>
    <row r="23" spans="1:3" ht="20.100000000000001" customHeight="1" x14ac:dyDescent="0.25">
      <c r="A23" s="53" t="s">
        <v>22</v>
      </c>
      <c r="B23" s="54" t="s">
        <v>14</v>
      </c>
      <c r="C23" s="55"/>
    </row>
    <row r="24" spans="1:3" ht="20.100000000000001" customHeight="1" x14ac:dyDescent="0.25">
      <c r="A24" s="62" t="s">
        <v>2</v>
      </c>
      <c r="B24" s="51" t="s">
        <v>23</v>
      </c>
      <c r="C24" s="56">
        <f>C32</f>
        <v>68000000</v>
      </c>
    </row>
    <row r="25" spans="1:3" ht="20.100000000000001" customHeight="1" x14ac:dyDescent="0.25">
      <c r="A25" s="53">
        <v>1</v>
      </c>
      <c r="B25" s="54" t="s">
        <v>6</v>
      </c>
      <c r="C25" s="55"/>
    </row>
    <row r="26" spans="1:3" ht="20.100000000000001" customHeight="1" x14ac:dyDescent="0.25">
      <c r="A26" s="53" t="s">
        <v>11</v>
      </c>
      <c r="B26" s="54" t="s">
        <v>42</v>
      </c>
      <c r="C26" s="55"/>
    </row>
    <row r="27" spans="1:3" ht="20.100000000000001" customHeight="1" x14ac:dyDescent="0.25">
      <c r="A27" s="53" t="s">
        <v>13</v>
      </c>
      <c r="B27" s="54" t="s">
        <v>43</v>
      </c>
      <c r="C27" s="55"/>
    </row>
    <row r="28" spans="1:3" ht="20.100000000000001" customHeight="1" x14ac:dyDescent="0.25">
      <c r="A28" s="53">
        <v>2</v>
      </c>
      <c r="B28" s="54" t="s">
        <v>29</v>
      </c>
      <c r="C28" s="55"/>
    </row>
    <row r="29" spans="1:3" ht="20.100000000000001" customHeight="1" x14ac:dyDescent="0.25">
      <c r="A29" s="53" t="s">
        <v>16</v>
      </c>
      <c r="B29" s="54" t="s">
        <v>24</v>
      </c>
      <c r="C29" s="55"/>
    </row>
    <row r="30" spans="1:3" ht="20.100000000000001" customHeight="1" x14ac:dyDescent="0.25">
      <c r="A30" s="53" t="s">
        <v>20</v>
      </c>
      <c r="B30" s="54" t="s">
        <v>45</v>
      </c>
      <c r="C30" s="55"/>
    </row>
    <row r="31" spans="1:3" ht="20.100000000000001" customHeight="1" x14ac:dyDescent="0.25">
      <c r="A31" s="53" t="s">
        <v>25</v>
      </c>
      <c r="B31" s="54" t="s">
        <v>19</v>
      </c>
      <c r="C31" s="55"/>
    </row>
    <row r="32" spans="1:3" ht="20.100000000000001" customHeight="1" x14ac:dyDescent="0.25">
      <c r="A32" s="53">
        <v>3</v>
      </c>
      <c r="B32" s="54" t="s">
        <v>30</v>
      </c>
      <c r="C32" s="57">
        <f>C33+C34</f>
        <v>68000000</v>
      </c>
    </row>
    <row r="33" spans="1:3" ht="20.100000000000001" customHeight="1" x14ac:dyDescent="0.25">
      <c r="A33" s="53" t="s">
        <v>21</v>
      </c>
      <c r="B33" s="54" t="s">
        <v>41</v>
      </c>
      <c r="C33" s="58">
        <v>68000000</v>
      </c>
    </row>
    <row r="34" spans="1:3" ht="20.100000000000001" customHeight="1" x14ac:dyDescent="0.25">
      <c r="A34" s="53" t="s">
        <v>22</v>
      </c>
      <c r="B34" s="54" t="s">
        <v>19</v>
      </c>
      <c r="C34" s="58"/>
    </row>
    <row r="35" spans="1:3" ht="20.100000000000001" customHeight="1" x14ac:dyDescent="0.25">
      <c r="A35" s="53">
        <v>4</v>
      </c>
      <c r="B35" s="54" t="s">
        <v>46</v>
      </c>
      <c r="C35" s="55"/>
    </row>
    <row r="36" spans="1:3" ht="20.100000000000001" customHeight="1" x14ac:dyDescent="0.25">
      <c r="A36" s="59"/>
      <c r="B36" s="60"/>
      <c r="C36" s="61"/>
    </row>
    <row r="37" spans="1:3" ht="9.6" customHeight="1" x14ac:dyDescent="0.25">
      <c r="A37" s="19"/>
      <c r="B37" s="20"/>
      <c r="C37" s="21"/>
    </row>
    <row r="38" spans="1:3" ht="15.75" x14ac:dyDescent="0.25">
      <c r="A38" s="14"/>
      <c r="C38" s="30"/>
    </row>
    <row r="39" spans="1:3" ht="15.75" x14ac:dyDescent="0.25">
      <c r="A39" s="14"/>
      <c r="C39" s="30"/>
    </row>
    <row r="40" spans="1:3" ht="15.75" x14ac:dyDescent="0.25">
      <c r="A40" s="14"/>
      <c r="C40" s="23"/>
    </row>
    <row r="41" spans="1:3" ht="15.75" x14ac:dyDescent="0.25">
      <c r="A41" s="14"/>
      <c r="C41" s="16"/>
    </row>
    <row r="42" spans="1:3" ht="15.75" x14ac:dyDescent="0.25">
      <c r="A42" s="14"/>
      <c r="C42" s="16"/>
    </row>
    <row r="43" spans="1:3" x14ac:dyDescent="0.25">
      <c r="C43" s="16"/>
    </row>
    <row r="44" spans="1:3" ht="18.75" x14ac:dyDescent="0.3">
      <c r="C44" s="17"/>
    </row>
  </sheetData>
  <mergeCells count="5">
    <mergeCell ref="A5:C5"/>
    <mergeCell ref="A7:C7"/>
    <mergeCell ref="A2:B2"/>
    <mergeCell ref="A3:B3"/>
    <mergeCell ref="A6:C6"/>
  </mergeCells>
  <pageMargins left="0.46" right="0.28999999999999998" top="0.56999999999999995" bottom="0.15748031496062992" header="0.57999999999999996"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A6" sqref="A6:C6"/>
    </sheetView>
  </sheetViews>
  <sheetFormatPr defaultRowHeight="15" x14ac:dyDescent="0.25"/>
  <cols>
    <col min="1" max="1" width="8.42578125" customWidth="1"/>
    <col min="2" max="2" width="52.85546875" customWidth="1"/>
    <col min="3" max="3" width="32.28515625" customWidth="1"/>
  </cols>
  <sheetData>
    <row r="1" spans="1:3" s="28" customFormat="1" ht="18.75" x14ac:dyDescent="0.3">
      <c r="A1" s="27"/>
      <c r="C1" s="49" t="s">
        <v>49</v>
      </c>
    </row>
    <row r="2" spans="1:3" ht="15.75" x14ac:dyDescent="0.25">
      <c r="A2" s="116" t="s">
        <v>68</v>
      </c>
      <c r="B2" s="116"/>
    </row>
    <row r="3" spans="1:3" ht="15.75" x14ac:dyDescent="0.25">
      <c r="A3" s="116" t="s">
        <v>66</v>
      </c>
      <c r="B3" s="116"/>
    </row>
    <row r="4" spans="1:3" ht="15.75" x14ac:dyDescent="0.25">
      <c r="A4" s="22"/>
      <c r="B4" s="22"/>
    </row>
    <row r="5" spans="1:3" ht="15.75" x14ac:dyDescent="0.25">
      <c r="A5" s="120" t="s">
        <v>72</v>
      </c>
      <c r="B5" s="120"/>
      <c r="C5" s="120"/>
    </row>
    <row r="6" spans="1:3" ht="21" customHeight="1" x14ac:dyDescent="0.25">
      <c r="A6" s="119" t="s">
        <v>79</v>
      </c>
      <c r="B6" s="119"/>
      <c r="C6" s="119"/>
    </row>
    <row r="7" spans="1:3" s="1" customFormat="1" ht="18" x14ac:dyDescent="0.25">
      <c r="A7" s="117"/>
      <c r="B7" s="117"/>
      <c r="C7" s="117"/>
    </row>
    <row r="8" spans="1:3" ht="15.75" x14ac:dyDescent="0.25">
      <c r="A8" s="12"/>
      <c r="C8" s="13" t="s">
        <v>38</v>
      </c>
    </row>
    <row r="9" spans="1:3" ht="21.75" customHeight="1" x14ac:dyDescent="0.25">
      <c r="A9" s="52" t="s">
        <v>39</v>
      </c>
      <c r="B9" s="52" t="s">
        <v>4</v>
      </c>
      <c r="C9" s="52" t="s">
        <v>7</v>
      </c>
    </row>
    <row r="10" spans="1:3" ht="20.100000000000001" customHeight="1" x14ac:dyDescent="0.25">
      <c r="A10" s="50" t="s">
        <v>1</v>
      </c>
      <c r="B10" s="51" t="s">
        <v>10</v>
      </c>
      <c r="C10" s="55"/>
    </row>
    <row r="11" spans="1:3" ht="20.100000000000001" customHeight="1" x14ac:dyDescent="0.25">
      <c r="A11" s="53">
        <v>1</v>
      </c>
      <c r="B11" s="54" t="s">
        <v>40</v>
      </c>
      <c r="C11" s="55"/>
    </row>
    <row r="12" spans="1:3" ht="20.100000000000001" customHeight="1" x14ac:dyDescent="0.25">
      <c r="A12" s="53" t="s">
        <v>11</v>
      </c>
      <c r="B12" s="54" t="s">
        <v>12</v>
      </c>
      <c r="C12" s="55"/>
    </row>
    <row r="13" spans="1:3" ht="20.100000000000001" customHeight="1" x14ac:dyDescent="0.25">
      <c r="A13" s="53" t="s">
        <v>13</v>
      </c>
      <c r="B13" s="54" t="s">
        <v>53</v>
      </c>
      <c r="C13" s="55"/>
    </row>
    <row r="14" spans="1:3" ht="20.100000000000001" customHeight="1" x14ac:dyDescent="0.25">
      <c r="A14" s="53">
        <v>2</v>
      </c>
      <c r="B14" s="54" t="s">
        <v>15</v>
      </c>
      <c r="C14" s="55"/>
    </row>
    <row r="15" spans="1:3" ht="20.100000000000001" customHeight="1" x14ac:dyDescent="0.25">
      <c r="A15" s="53" t="s">
        <v>16</v>
      </c>
      <c r="B15" s="54" t="s">
        <v>54</v>
      </c>
      <c r="C15" s="55"/>
    </row>
    <row r="16" spans="1:3" ht="20.100000000000001" customHeight="1" x14ac:dyDescent="0.25">
      <c r="A16" s="53" t="s">
        <v>17</v>
      </c>
      <c r="B16" s="54" t="s">
        <v>31</v>
      </c>
      <c r="C16" s="55"/>
    </row>
    <row r="17" spans="1:3" ht="20.100000000000001" customHeight="1" x14ac:dyDescent="0.25">
      <c r="A17" s="53" t="s">
        <v>18</v>
      </c>
      <c r="B17" s="54" t="s">
        <v>19</v>
      </c>
      <c r="C17" s="55"/>
    </row>
    <row r="18" spans="1:3" ht="20.100000000000001" customHeight="1" x14ac:dyDescent="0.25">
      <c r="A18" s="53" t="s">
        <v>20</v>
      </c>
      <c r="B18" s="54" t="s">
        <v>6</v>
      </c>
      <c r="C18" s="55"/>
    </row>
    <row r="19" spans="1:3" ht="20.100000000000001" customHeight="1" x14ac:dyDescent="0.25">
      <c r="A19" s="53" t="s">
        <v>17</v>
      </c>
      <c r="B19" s="54" t="s">
        <v>42</v>
      </c>
      <c r="C19" s="55"/>
    </row>
    <row r="20" spans="1:3" ht="20.100000000000001" customHeight="1" x14ac:dyDescent="0.25">
      <c r="A20" s="53" t="s">
        <v>18</v>
      </c>
      <c r="B20" s="54" t="s">
        <v>43</v>
      </c>
      <c r="C20" s="55"/>
    </row>
    <row r="21" spans="1:3" ht="20.100000000000001" customHeight="1" x14ac:dyDescent="0.25">
      <c r="A21" s="53">
        <v>3</v>
      </c>
      <c r="B21" s="54" t="s">
        <v>44</v>
      </c>
      <c r="C21" s="55"/>
    </row>
    <row r="22" spans="1:3" ht="20.100000000000001" customHeight="1" x14ac:dyDescent="0.25">
      <c r="A22" s="53" t="s">
        <v>21</v>
      </c>
      <c r="B22" s="54" t="s">
        <v>12</v>
      </c>
      <c r="C22" s="55"/>
    </row>
    <row r="23" spans="1:3" ht="20.100000000000001" customHeight="1" x14ac:dyDescent="0.25">
      <c r="A23" s="53" t="s">
        <v>22</v>
      </c>
      <c r="B23" s="54" t="s">
        <v>14</v>
      </c>
      <c r="C23" s="55"/>
    </row>
    <row r="24" spans="1:3" ht="20.100000000000001" customHeight="1" x14ac:dyDescent="0.25">
      <c r="A24" s="62" t="s">
        <v>2</v>
      </c>
      <c r="B24" s="51" t="s">
        <v>23</v>
      </c>
      <c r="C24" s="56">
        <f>C32</f>
        <v>18200000</v>
      </c>
    </row>
    <row r="25" spans="1:3" ht="20.100000000000001" customHeight="1" x14ac:dyDescent="0.25">
      <c r="A25" s="53">
        <v>1</v>
      </c>
      <c r="B25" s="54" t="s">
        <v>6</v>
      </c>
      <c r="C25" s="55"/>
    </row>
    <row r="26" spans="1:3" ht="20.100000000000001" customHeight="1" x14ac:dyDescent="0.25">
      <c r="A26" s="53" t="s">
        <v>11</v>
      </c>
      <c r="B26" s="54" t="s">
        <v>42</v>
      </c>
      <c r="C26" s="55"/>
    </row>
    <row r="27" spans="1:3" ht="20.100000000000001" customHeight="1" x14ac:dyDescent="0.25">
      <c r="A27" s="53" t="s">
        <v>13</v>
      </c>
      <c r="B27" s="54" t="s">
        <v>43</v>
      </c>
      <c r="C27" s="55"/>
    </row>
    <row r="28" spans="1:3" ht="20.100000000000001" customHeight="1" x14ac:dyDescent="0.25">
      <c r="A28" s="53">
        <v>2</v>
      </c>
      <c r="B28" s="54" t="s">
        <v>29</v>
      </c>
      <c r="C28" s="55"/>
    </row>
    <row r="29" spans="1:3" ht="20.100000000000001" customHeight="1" x14ac:dyDescent="0.25">
      <c r="A29" s="53" t="s">
        <v>16</v>
      </c>
      <c r="B29" s="54" t="s">
        <v>24</v>
      </c>
      <c r="C29" s="55"/>
    </row>
    <row r="30" spans="1:3" ht="20.100000000000001" customHeight="1" x14ac:dyDescent="0.25">
      <c r="A30" s="53" t="s">
        <v>20</v>
      </c>
      <c r="B30" s="54" t="s">
        <v>45</v>
      </c>
      <c r="C30" s="55"/>
    </row>
    <row r="31" spans="1:3" ht="20.100000000000001" customHeight="1" x14ac:dyDescent="0.25">
      <c r="A31" s="53" t="s">
        <v>25</v>
      </c>
      <c r="B31" s="54" t="s">
        <v>19</v>
      </c>
      <c r="C31" s="55"/>
    </row>
    <row r="32" spans="1:3" ht="20.100000000000001" customHeight="1" x14ac:dyDescent="0.25">
      <c r="A32" s="53">
        <v>3</v>
      </c>
      <c r="B32" s="54" t="s">
        <v>30</v>
      </c>
      <c r="C32" s="57">
        <f>C33+C34</f>
        <v>18200000</v>
      </c>
    </row>
    <row r="33" spans="1:3" ht="20.100000000000001" customHeight="1" x14ac:dyDescent="0.25">
      <c r="A33" s="53" t="s">
        <v>21</v>
      </c>
      <c r="B33" s="54" t="s">
        <v>41</v>
      </c>
      <c r="C33" s="58"/>
    </row>
    <row r="34" spans="1:3" ht="20.100000000000001" customHeight="1" x14ac:dyDescent="0.25">
      <c r="A34" s="53" t="s">
        <v>22</v>
      </c>
      <c r="B34" s="54" t="s">
        <v>19</v>
      </c>
      <c r="C34" s="58">
        <v>18200000</v>
      </c>
    </row>
    <row r="35" spans="1:3" ht="20.100000000000001" customHeight="1" x14ac:dyDescent="0.25">
      <c r="A35" s="53">
        <v>4</v>
      </c>
      <c r="B35" s="54" t="s">
        <v>46</v>
      </c>
      <c r="C35" s="55"/>
    </row>
    <row r="36" spans="1:3" ht="20.100000000000001" customHeight="1" x14ac:dyDescent="0.25">
      <c r="A36" s="59"/>
      <c r="B36" s="60"/>
      <c r="C36" s="61"/>
    </row>
    <row r="37" spans="1:3" ht="9.6" customHeight="1" x14ac:dyDescent="0.25">
      <c r="A37" s="19"/>
      <c r="B37" s="20"/>
      <c r="C37" s="21"/>
    </row>
    <row r="38" spans="1:3" ht="15.75" x14ac:dyDescent="0.25">
      <c r="A38" s="14"/>
      <c r="C38" s="48"/>
    </row>
    <row r="39" spans="1:3" ht="15.75" x14ac:dyDescent="0.25">
      <c r="A39" s="14"/>
      <c r="C39" s="48"/>
    </row>
    <row r="40" spans="1:3" ht="15.75" x14ac:dyDescent="0.25">
      <c r="A40" s="14"/>
      <c r="C40" s="23"/>
    </row>
    <row r="41" spans="1:3" ht="15.75" x14ac:dyDescent="0.25">
      <c r="A41" s="14"/>
      <c r="C41" s="16"/>
    </row>
    <row r="42" spans="1:3" ht="15.75" x14ac:dyDescent="0.25">
      <c r="A42" s="14"/>
      <c r="C42" s="16"/>
    </row>
    <row r="43" spans="1:3" x14ac:dyDescent="0.25">
      <c r="C43" s="16"/>
    </row>
    <row r="44" spans="1:3" ht="18.75" x14ac:dyDescent="0.3">
      <c r="C44" s="17"/>
    </row>
  </sheetData>
  <mergeCells count="5">
    <mergeCell ref="A2:B2"/>
    <mergeCell ref="A3:B3"/>
    <mergeCell ref="A5:C5"/>
    <mergeCell ref="A6:C6"/>
    <mergeCell ref="A7:C7"/>
  </mergeCells>
  <pageMargins left="0.46" right="0.28999999999999998" top="0.56999999999999995" bottom="0.15748031496062992" header="0.57999999999999996"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4"/>
  <sheetViews>
    <sheetView view="pageBreakPreview" topLeftCell="A41" zoomScaleSheetLayoutView="100" workbookViewId="0">
      <selection activeCell="B47" sqref="B47"/>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32" bestFit="1" customWidth="1"/>
    <col min="9" max="9" width="49.42578125" style="1" bestFit="1" customWidth="1"/>
    <col min="10" max="16384" width="9" style="1"/>
  </cols>
  <sheetData>
    <row r="1" spans="1:8" ht="18.75" x14ac:dyDescent="0.3">
      <c r="E1" s="123" t="s">
        <v>50</v>
      </c>
      <c r="F1" s="123"/>
    </row>
    <row r="2" spans="1:8" x14ac:dyDescent="0.25">
      <c r="A2" s="116" t="s">
        <v>68</v>
      </c>
      <c r="B2" s="116"/>
      <c r="C2" s="121" t="s">
        <v>26</v>
      </c>
      <c r="D2" s="121"/>
      <c r="E2" s="121"/>
      <c r="F2" s="121"/>
      <c r="G2" s="2"/>
      <c r="H2" s="36"/>
    </row>
    <row r="3" spans="1:8" ht="18.75" x14ac:dyDescent="0.3">
      <c r="A3" s="116" t="s">
        <v>66</v>
      </c>
      <c r="B3" s="116"/>
      <c r="C3" s="122" t="s">
        <v>27</v>
      </c>
      <c r="D3" s="122"/>
      <c r="E3" s="122"/>
      <c r="F3" s="122"/>
      <c r="G3" s="2"/>
      <c r="H3" s="36"/>
    </row>
    <row r="4" spans="1:8" ht="9.75" customHeight="1" x14ac:dyDescent="0.25">
      <c r="A4" s="25"/>
      <c r="B4" s="25"/>
      <c r="C4" s="124"/>
      <c r="D4" s="124"/>
      <c r="E4" s="124"/>
      <c r="F4" s="124"/>
      <c r="G4" s="2"/>
      <c r="H4" s="36"/>
    </row>
    <row r="5" spans="1:8" ht="18.75" x14ac:dyDescent="0.3">
      <c r="A5" s="25"/>
      <c r="B5" s="25"/>
      <c r="C5" s="125" t="s">
        <v>117</v>
      </c>
      <c r="D5" s="125"/>
      <c r="E5" s="125"/>
      <c r="F5" s="125"/>
      <c r="G5" s="2"/>
      <c r="H5" s="36"/>
    </row>
    <row r="6" spans="1:8" ht="30" customHeight="1" x14ac:dyDescent="0.25">
      <c r="A6" s="121" t="s">
        <v>100</v>
      </c>
      <c r="B6" s="121"/>
      <c r="C6" s="121"/>
      <c r="D6" s="121"/>
      <c r="E6" s="121"/>
      <c r="F6" s="121"/>
      <c r="G6" s="2"/>
      <c r="H6" s="36"/>
    </row>
    <row r="7" spans="1:8" x14ac:dyDescent="0.25">
      <c r="A7" s="119" t="s">
        <v>128</v>
      </c>
      <c r="B7" s="119"/>
      <c r="C7" s="119"/>
      <c r="D7" s="119"/>
      <c r="E7" s="119"/>
      <c r="F7" s="119"/>
    </row>
    <row r="8" spans="1:8" ht="37.5" customHeight="1" x14ac:dyDescent="0.25">
      <c r="A8" s="126" t="s">
        <v>28</v>
      </c>
      <c r="B8" s="127"/>
      <c r="C8" s="127"/>
      <c r="D8" s="127"/>
      <c r="E8" s="127"/>
      <c r="F8" s="127"/>
      <c r="G8" s="4"/>
      <c r="H8" s="36"/>
    </row>
    <row r="9" spans="1:8" ht="43.9" customHeight="1" x14ac:dyDescent="0.25">
      <c r="A9" s="131" t="s">
        <v>91</v>
      </c>
      <c r="B9" s="132"/>
      <c r="C9" s="132"/>
      <c r="D9" s="132"/>
      <c r="E9" s="132"/>
      <c r="F9" s="132"/>
      <c r="G9" s="4"/>
      <c r="H9" s="36"/>
    </row>
    <row r="10" spans="1:8" ht="48" customHeight="1" x14ac:dyDescent="0.25">
      <c r="A10" s="131" t="s">
        <v>93</v>
      </c>
      <c r="B10" s="131"/>
      <c r="C10" s="131"/>
      <c r="D10" s="131"/>
      <c r="E10" s="131"/>
      <c r="F10" s="131"/>
      <c r="G10" s="4"/>
      <c r="H10" s="36"/>
    </row>
    <row r="11" spans="1:8" ht="36.75" customHeight="1" x14ac:dyDescent="0.25">
      <c r="A11" s="126" t="s">
        <v>92</v>
      </c>
      <c r="B11" s="126"/>
      <c r="C11" s="126"/>
      <c r="D11" s="126"/>
      <c r="E11" s="126"/>
      <c r="F11" s="126"/>
      <c r="G11" s="4"/>
      <c r="H11" s="36"/>
    </row>
    <row r="12" spans="1:8" ht="21.75" customHeight="1" x14ac:dyDescent="0.25">
      <c r="A12" s="24"/>
      <c r="B12" s="24"/>
      <c r="C12" s="24"/>
      <c r="D12" s="24"/>
      <c r="E12" s="133" t="s">
        <v>48</v>
      </c>
      <c r="F12" s="133"/>
      <c r="G12" s="24"/>
      <c r="H12" s="36"/>
    </row>
    <row r="13" spans="1:8" s="6" customFormat="1" ht="31.15" customHeight="1" x14ac:dyDescent="0.25">
      <c r="A13" s="135" t="s">
        <v>5</v>
      </c>
      <c r="B13" s="136" t="s">
        <v>4</v>
      </c>
      <c r="C13" s="135" t="s">
        <v>80</v>
      </c>
      <c r="D13" s="135" t="s">
        <v>125</v>
      </c>
      <c r="E13" s="135" t="s">
        <v>81</v>
      </c>
      <c r="F13" s="135"/>
      <c r="G13" s="24"/>
      <c r="H13" s="37"/>
    </row>
    <row r="14" spans="1:8" s="6" customFormat="1" ht="31.5" x14ac:dyDescent="0.25">
      <c r="A14" s="135"/>
      <c r="B14" s="136"/>
      <c r="C14" s="135"/>
      <c r="D14" s="135"/>
      <c r="E14" s="5" t="s">
        <v>82</v>
      </c>
      <c r="F14" s="5" t="s">
        <v>83</v>
      </c>
      <c r="G14" s="47"/>
      <c r="H14" s="37"/>
    </row>
    <row r="15" spans="1:8" ht="25.5" customHeight="1" x14ac:dyDescent="0.25">
      <c r="A15" s="65" t="s">
        <v>1</v>
      </c>
      <c r="B15" s="66" t="s">
        <v>10</v>
      </c>
      <c r="C15" s="69">
        <f>C16</f>
        <v>0</v>
      </c>
      <c r="D15" s="69">
        <f>D16</f>
        <v>0</v>
      </c>
      <c r="E15" s="70"/>
      <c r="F15" s="71"/>
      <c r="G15" s="46">
        <f>G16</f>
        <v>77163530</v>
      </c>
      <c r="H15" s="36"/>
    </row>
    <row r="16" spans="1:8" ht="25.5" customHeight="1" x14ac:dyDescent="0.25">
      <c r="A16" s="65">
        <v>1</v>
      </c>
      <c r="B16" s="66" t="s">
        <v>40</v>
      </c>
      <c r="C16" s="72">
        <f>C17</f>
        <v>0</v>
      </c>
      <c r="D16" s="72">
        <f>D17</f>
        <v>0</v>
      </c>
      <c r="E16" s="70"/>
      <c r="F16" s="71"/>
      <c r="G16" s="46">
        <f>G17</f>
        <v>77163530</v>
      </c>
      <c r="H16" s="36"/>
    </row>
    <row r="17" spans="1:9" ht="25.5" customHeight="1" x14ac:dyDescent="0.25">
      <c r="A17" s="65" t="s">
        <v>11</v>
      </c>
      <c r="B17" s="66" t="s">
        <v>12</v>
      </c>
      <c r="C17" s="73"/>
      <c r="D17" s="73"/>
      <c r="E17" s="70"/>
      <c r="F17" s="71"/>
      <c r="G17" s="45">
        <v>77163530</v>
      </c>
      <c r="H17" s="36"/>
    </row>
    <row r="18" spans="1:9" ht="25.5" customHeight="1" x14ac:dyDescent="0.25">
      <c r="A18" s="65" t="s">
        <v>13</v>
      </c>
      <c r="B18" s="66" t="s">
        <v>14</v>
      </c>
      <c r="C18" s="73"/>
      <c r="D18" s="73"/>
      <c r="E18" s="70"/>
      <c r="F18" s="74"/>
      <c r="G18" s="2"/>
      <c r="H18" s="36"/>
    </row>
    <row r="19" spans="1:9" ht="19.899999999999999" hidden="1" customHeight="1" x14ac:dyDescent="0.25">
      <c r="A19" s="75"/>
      <c r="B19" s="76"/>
      <c r="C19" s="73"/>
      <c r="D19" s="73"/>
      <c r="E19" s="70"/>
      <c r="F19" s="74"/>
      <c r="G19" s="2"/>
      <c r="H19" s="36"/>
    </row>
    <row r="20" spans="1:9" ht="19.899999999999999" hidden="1" customHeight="1" x14ac:dyDescent="0.25">
      <c r="A20" s="75"/>
      <c r="B20" s="77"/>
      <c r="C20" s="73"/>
      <c r="D20" s="73"/>
      <c r="E20" s="70"/>
      <c r="F20" s="74"/>
      <c r="G20" s="2"/>
      <c r="H20" s="36"/>
    </row>
    <row r="21" spans="1:9" ht="19.899999999999999" hidden="1" customHeight="1" x14ac:dyDescent="0.25">
      <c r="A21" s="75"/>
      <c r="B21" s="78"/>
      <c r="C21" s="73"/>
      <c r="D21" s="73"/>
      <c r="E21" s="70"/>
      <c r="F21" s="74"/>
      <c r="G21" s="2"/>
      <c r="H21" s="36"/>
    </row>
    <row r="22" spans="1:9" ht="19.899999999999999" hidden="1" customHeight="1" x14ac:dyDescent="0.25">
      <c r="A22" s="75"/>
      <c r="B22" s="79"/>
      <c r="C22" s="73"/>
      <c r="D22" s="73"/>
      <c r="E22" s="70"/>
      <c r="F22" s="74"/>
      <c r="G22" s="2"/>
      <c r="H22" s="36"/>
    </row>
    <row r="23" spans="1:9" ht="19.899999999999999" hidden="1" customHeight="1" x14ac:dyDescent="0.25">
      <c r="A23" s="80"/>
      <c r="B23" s="79"/>
      <c r="C23" s="73"/>
      <c r="D23" s="73"/>
      <c r="E23" s="70"/>
      <c r="F23" s="74"/>
      <c r="G23" s="2"/>
      <c r="H23" s="36"/>
    </row>
    <row r="24" spans="1:9" ht="19.899999999999999" hidden="1" customHeight="1" x14ac:dyDescent="0.25">
      <c r="A24" s="80"/>
      <c r="B24" s="79"/>
      <c r="C24" s="73"/>
      <c r="D24" s="73"/>
      <c r="E24" s="70"/>
      <c r="F24" s="74"/>
      <c r="G24" s="2"/>
      <c r="H24" s="36"/>
    </row>
    <row r="25" spans="1:9" ht="19.899999999999999" hidden="1" customHeight="1" x14ac:dyDescent="0.25">
      <c r="A25" s="80"/>
      <c r="B25" s="79"/>
      <c r="C25" s="73"/>
      <c r="D25" s="73"/>
      <c r="E25" s="70"/>
      <c r="F25" s="74"/>
      <c r="G25" s="2"/>
      <c r="H25" s="36"/>
    </row>
    <row r="26" spans="1:9" ht="19.899999999999999" hidden="1" customHeight="1" x14ac:dyDescent="0.25">
      <c r="A26" s="80"/>
      <c r="B26" s="79"/>
      <c r="C26" s="73"/>
      <c r="D26" s="73"/>
      <c r="E26" s="70"/>
      <c r="F26" s="74"/>
      <c r="G26" s="2"/>
      <c r="H26" s="36"/>
    </row>
    <row r="27" spans="1:9" ht="19.899999999999999" hidden="1" customHeight="1" x14ac:dyDescent="0.25">
      <c r="A27" s="80"/>
      <c r="B27" s="79"/>
      <c r="C27" s="73"/>
      <c r="D27" s="73"/>
      <c r="E27" s="70"/>
      <c r="F27" s="74"/>
      <c r="G27" s="2"/>
      <c r="H27" s="36"/>
    </row>
    <row r="28" spans="1:9" ht="19.899999999999999" hidden="1" customHeight="1" x14ac:dyDescent="0.25">
      <c r="A28" s="80"/>
      <c r="B28" s="81"/>
      <c r="C28" s="73"/>
      <c r="D28" s="73"/>
      <c r="E28" s="70"/>
      <c r="F28" s="74"/>
      <c r="G28" s="2"/>
      <c r="H28" s="36"/>
    </row>
    <row r="29" spans="1:9" ht="19.899999999999999" hidden="1" customHeight="1" x14ac:dyDescent="0.25">
      <c r="A29" s="80"/>
      <c r="B29" s="76"/>
      <c r="C29" s="73"/>
      <c r="D29" s="73"/>
      <c r="E29" s="70"/>
      <c r="F29" s="74"/>
      <c r="G29" s="2"/>
      <c r="H29" s="36"/>
    </row>
    <row r="30" spans="1:9" ht="25.5" customHeight="1" x14ac:dyDescent="0.25">
      <c r="A30" s="65">
        <v>2</v>
      </c>
      <c r="B30" s="66" t="s">
        <v>15</v>
      </c>
      <c r="C30" s="74"/>
      <c r="D30" s="74"/>
      <c r="E30" s="70"/>
      <c r="F30" s="74"/>
      <c r="G30" s="2"/>
      <c r="H30" s="36"/>
    </row>
    <row r="31" spans="1:9" ht="25.5" customHeight="1" x14ac:dyDescent="0.25">
      <c r="A31" s="65" t="s">
        <v>16</v>
      </c>
      <c r="B31" s="66" t="s">
        <v>84</v>
      </c>
      <c r="C31" s="82"/>
      <c r="D31" s="74"/>
      <c r="E31" s="70"/>
      <c r="F31" s="74"/>
      <c r="G31" s="2"/>
      <c r="H31" s="36"/>
    </row>
    <row r="32" spans="1:9" ht="25.5" customHeight="1" x14ac:dyDescent="0.25">
      <c r="A32" s="65" t="s">
        <v>17</v>
      </c>
      <c r="B32" s="66" t="s">
        <v>41</v>
      </c>
      <c r="C32" s="83"/>
      <c r="D32" s="84"/>
      <c r="E32" s="70"/>
      <c r="F32" s="71"/>
      <c r="G32" s="2" t="s">
        <v>52</v>
      </c>
      <c r="H32" s="36">
        <v>643949664</v>
      </c>
      <c r="I32" s="44" t="s">
        <v>30</v>
      </c>
    </row>
    <row r="33" spans="1:9" ht="25.5" customHeight="1" x14ac:dyDescent="0.25">
      <c r="A33" s="65" t="s">
        <v>18</v>
      </c>
      <c r="B33" s="66" t="s">
        <v>19</v>
      </c>
      <c r="C33" s="85"/>
      <c r="D33" s="85"/>
      <c r="E33" s="70"/>
      <c r="F33" s="71"/>
      <c r="G33" s="2"/>
      <c r="H33" s="36">
        <v>643949664</v>
      </c>
      <c r="I33" s="44" t="s">
        <v>41</v>
      </c>
    </row>
    <row r="34" spans="1:9" ht="25.5" customHeight="1" x14ac:dyDescent="0.25">
      <c r="A34" s="65" t="s">
        <v>2</v>
      </c>
      <c r="B34" s="66" t="s">
        <v>23</v>
      </c>
      <c r="C34" s="113">
        <f>C37</f>
        <v>2775000000</v>
      </c>
      <c r="D34" s="113">
        <f>D37</f>
        <v>519066314</v>
      </c>
      <c r="E34" s="89">
        <f>D34/C34</f>
        <v>0.18705092396396397</v>
      </c>
      <c r="F34" s="74"/>
      <c r="G34" s="2"/>
      <c r="H34" s="36">
        <v>522324500</v>
      </c>
      <c r="I34" s="38" t="s">
        <v>35</v>
      </c>
    </row>
    <row r="35" spans="1:9" ht="25.5" customHeight="1" x14ac:dyDescent="0.25">
      <c r="A35" s="65">
        <v>1</v>
      </c>
      <c r="B35" s="66" t="s">
        <v>6</v>
      </c>
      <c r="C35" s="114"/>
      <c r="D35" s="114"/>
      <c r="E35" s="89"/>
      <c r="F35" s="71"/>
      <c r="G35" s="2"/>
      <c r="H35" s="36">
        <v>192348100</v>
      </c>
      <c r="I35" s="39" t="s">
        <v>55</v>
      </c>
    </row>
    <row r="36" spans="1:9" ht="33" customHeight="1" x14ac:dyDescent="0.25">
      <c r="A36" s="67">
        <v>2</v>
      </c>
      <c r="B36" s="68" t="s">
        <v>29</v>
      </c>
      <c r="C36" s="115"/>
      <c r="D36" s="115"/>
      <c r="E36" s="89"/>
      <c r="F36" s="71"/>
      <c r="G36" s="2"/>
      <c r="H36" s="36">
        <v>127296000</v>
      </c>
      <c r="I36" s="40" t="s">
        <v>56</v>
      </c>
    </row>
    <row r="37" spans="1:9" ht="25.5" customHeight="1" x14ac:dyDescent="0.25">
      <c r="A37" s="67">
        <v>3</v>
      </c>
      <c r="B37" s="68" t="s">
        <v>30</v>
      </c>
      <c r="C37" s="114">
        <f>C38+C39</f>
        <v>2775000000</v>
      </c>
      <c r="D37" s="114">
        <f>D38+D39</f>
        <v>519066314</v>
      </c>
      <c r="E37" s="89">
        <f>D37/C37</f>
        <v>0.18705092396396397</v>
      </c>
      <c r="F37" s="71"/>
      <c r="G37" s="2"/>
      <c r="H37" s="36">
        <v>128823800</v>
      </c>
      <c r="I37" s="39" t="s">
        <v>57</v>
      </c>
    </row>
    <row r="38" spans="1:9" ht="25.5" customHeight="1" x14ac:dyDescent="0.25">
      <c r="A38" s="65" t="s">
        <v>17</v>
      </c>
      <c r="B38" s="66" t="s">
        <v>41</v>
      </c>
      <c r="C38" s="114">
        <f>'Bieu 2 đầu năm'!C32</f>
        <v>2475000000</v>
      </c>
      <c r="D38" s="114">
        <v>519066314</v>
      </c>
      <c r="E38" s="89">
        <f>D38/C38</f>
        <v>0.20972376323232322</v>
      </c>
      <c r="F38" s="71"/>
      <c r="G38" s="2"/>
      <c r="H38" s="36"/>
      <c r="I38" s="39" t="s">
        <v>58</v>
      </c>
    </row>
    <row r="39" spans="1:9" ht="25.5" customHeight="1" x14ac:dyDescent="0.25">
      <c r="A39" s="65" t="s">
        <v>18</v>
      </c>
      <c r="B39" s="66" t="s">
        <v>19</v>
      </c>
      <c r="C39" s="114">
        <f>'B2 Đ1'!C35</f>
        <v>300000000</v>
      </c>
      <c r="D39" s="114"/>
      <c r="E39" s="90">
        <f>D39/C39</f>
        <v>0</v>
      </c>
      <c r="F39" s="71"/>
      <c r="G39" s="2"/>
      <c r="H39" s="36"/>
      <c r="I39" s="39" t="s">
        <v>59</v>
      </c>
    </row>
    <row r="40" spans="1:9" ht="28.9" customHeight="1" x14ac:dyDescent="0.25">
      <c r="A40" s="65">
        <v>4</v>
      </c>
      <c r="B40" s="66" t="s">
        <v>46</v>
      </c>
      <c r="C40" s="87"/>
      <c r="D40" s="87"/>
      <c r="E40" s="70"/>
      <c r="F40" s="71"/>
      <c r="G40" s="2"/>
      <c r="H40" s="36"/>
      <c r="I40" s="41" t="s">
        <v>60</v>
      </c>
    </row>
    <row r="41" spans="1:9" ht="25.5" customHeight="1" x14ac:dyDescent="0.25">
      <c r="A41" s="65">
        <v>5</v>
      </c>
      <c r="B41" s="66" t="s">
        <v>85</v>
      </c>
      <c r="C41" s="86"/>
      <c r="D41" s="86"/>
      <c r="E41" s="70"/>
      <c r="F41" s="71"/>
      <c r="G41" s="2"/>
      <c r="H41" s="36">
        <v>65383764</v>
      </c>
      <c r="I41" s="38" t="s">
        <v>36</v>
      </c>
    </row>
    <row r="42" spans="1:9" ht="25.5" customHeight="1" x14ac:dyDescent="0.25">
      <c r="A42" s="65">
        <v>6</v>
      </c>
      <c r="B42" s="66" t="s">
        <v>86</v>
      </c>
      <c r="C42" s="87"/>
      <c r="D42" s="87"/>
      <c r="E42" s="70"/>
      <c r="F42" s="71"/>
      <c r="G42" s="2"/>
      <c r="H42" s="36">
        <v>18711764</v>
      </c>
      <c r="I42" s="42" t="s">
        <v>61</v>
      </c>
    </row>
    <row r="43" spans="1:9" ht="32.450000000000003" customHeight="1" x14ac:dyDescent="0.25">
      <c r="A43" s="65">
        <v>7</v>
      </c>
      <c r="B43" s="66" t="s">
        <v>87</v>
      </c>
      <c r="C43" s="87"/>
      <c r="D43" s="87"/>
      <c r="E43" s="70"/>
      <c r="F43" s="71"/>
      <c r="G43" s="2"/>
      <c r="H43" s="36">
        <v>27370000</v>
      </c>
      <c r="I43" s="43" t="s">
        <v>62</v>
      </c>
    </row>
    <row r="44" spans="1:9" ht="25.5" customHeight="1" x14ac:dyDescent="0.25">
      <c r="A44" s="65">
        <v>8</v>
      </c>
      <c r="B44" s="66" t="s">
        <v>88</v>
      </c>
      <c r="C44" s="87"/>
      <c r="D44" s="87"/>
      <c r="E44" s="70"/>
      <c r="F44" s="71"/>
      <c r="G44" s="2"/>
      <c r="H44" s="36">
        <v>66000</v>
      </c>
      <c r="I44" s="42" t="s">
        <v>63</v>
      </c>
    </row>
    <row r="45" spans="1:9" ht="34.5" customHeight="1" x14ac:dyDescent="0.25">
      <c r="A45" s="65">
        <v>9</v>
      </c>
      <c r="B45" s="66" t="s">
        <v>89</v>
      </c>
      <c r="C45" s="87"/>
      <c r="D45" s="87"/>
      <c r="E45" s="70"/>
      <c r="F45" s="71"/>
      <c r="G45" s="2"/>
      <c r="H45" s="36"/>
      <c r="I45" s="43" t="s">
        <v>64</v>
      </c>
    </row>
    <row r="46" spans="1:9" ht="25.5" customHeight="1" x14ac:dyDescent="0.25">
      <c r="A46" s="65">
        <v>10</v>
      </c>
      <c r="B46" s="66" t="s">
        <v>90</v>
      </c>
      <c r="C46" s="87"/>
      <c r="D46" s="87"/>
      <c r="E46" s="70"/>
      <c r="F46" s="71"/>
      <c r="G46" s="2"/>
      <c r="H46" s="36">
        <v>3940000</v>
      </c>
      <c r="I46" s="43" t="s">
        <v>65</v>
      </c>
    </row>
    <row r="48" spans="1:9" x14ac:dyDescent="0.25">
      <c r="D48" s="134"/>
      <c r="E48" s="134"/>
      <c r="F48" s="134"/>
    </row>
    <row r="49" spans="4:6" ht="18.75" x14ac:dyDescent="0.3">
      <c r="D49" s="141" t="s">
        <v>47</v>
      </c>
      <c r="E49" s="141"/>
      <c r="F49" s="141"/>
    </row>
    <row r="50" spans="4:6" ht="18.75" x14ac:dyDescent="0.3">
      <c r="D50" s="144"/>
      <c r="E50" s="144"/>
      <c r="F50" s="144"/>
    </row>
    <row r="51" spans="4:6" ht="18.75" x14ac:dyDescent="0.3">
      <c r="D51" s="141"/>
      <c r="E51" s="141"/>
      <c r="F51" s="141"/>
    </row>
    <row r="52" spans="4:6" ht="18.75" x14ac:dyDescent="0.3">
      <c r="D52" s="143"/>
      <c r="E52" s="143"/>
      <c r="F52" s="143"/>
    </row>
    <row r="53" spans="4:6" ht="18.75" x14ac:dyDescent="0.3">
      <c r="D53" s="143"/>
      <c r="E53" s="143"/>
      <c r="F53" s="143"/>
    </row>
    <row r="54" spans="4:6" ht="18.75" x14ac:dyDescent="0.3">
      <c r="D54" s="141" t="s">
        <v>133</v>
      </c>
      <c r="E54" s="141"/>
      <c r="F54" s="141"/>
    </row>
  </sheetData>
  <mergeCells count="24">
    <mergeCell ref="D50:F50"/>
    <mergeCell ref="D51:F51"/>
    <mergeCell ref="D54:F54"/>
    <mergeCell ref="A9:F9"/>
    <mergeCell ref="A11:F11"/>
    <mergeCell ref="E12:F12"/>
    <mergeCell ref="D48:F48"/>
    <mergeCell ref="D49:F49"/>
    <mergeCell ref="A10:F10"/>
    <mergeCell ref="E13:F13"/>
    <mergeCell ref="A13:A14"/>
    <mergeCell ref="B13:B14"/>
    <mergeCell ref="C13:C14"/>
    <mergeCell ref="D13:D14"/>
    <mergeCell ref="C4:F4"/>
    <mergeCell ref="C5:F5"/>
    <mergeCell ref="A6:F6"/>
    <mergeCell ref="A7:F7"/>
    <mergeCell ref="A8:F8"/>
    <mergeCell ref="A2:B2"/>
    <mergeCell ref="C2:F2"/>
    <mergeCell ref="A3:B3"/>
    <mergeCell ref="C3:F3"/>
    <mergeCell ref="E1:F1"/>
  </mergeCells>
  <pageMargins left="0.31496062992126" right="0" top="0.74" bottom="0.55118110236220497" header="0.31496062992126" footer="0.31496062992126"/>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4"/>
  <sheetViews>
    <sheetView view="pageBreakPreview" topLeftCell="A3" zoomScaleSheetLayoutView="100" workbookViewId="0">
      <selection activeCell="A10" sqref="A10:F10"/>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32" bestFit="1" customWidth="1"/>
    <col min="9" max="9" width="49.42578125" style="1" bestFit="1" customWidth="1"/>
    <col min="10" max="16384" width="9" style="1"/>
  </cols>
  <sheetData>
    <row r="1" spans="1:8" ht="18.75" x14ac:dyDescent="0.3">
      <c r="E1" s="123" t="s">
        <v>50</v>
      </c>
      <c r="F1" s="123"/>
    </row>
    <row r="2" spans="1:8" x14ac:dyDescent="0.25">
      <c r="A2" s="116" t="s">
        <v>68</v>
      </c>
      <c r="B2" s="116"/>
      <c r="C2" s="121" t="s">
        <v>26</v>
      </c>
      <c r="D2" s="121"/>
      <c r="E2" s="121"/>
      <c r="F2" s="121"/>
      <c r="G2" s="2"/>
      <c r="H2" s="36"/>
    </row>
    <row r="3" spans="1:8" ht="18.75" x14ac:dyDescent="0.3">
      <c r="A3" s="116" t="s">
        <v>66</v>
      </c>
      <c r="B3" s="116"/>
      <c r="C3" s="122" t="s">
        <v>27</v>
      </c>
      <c r="D3" s="122"/>
      <c r="E3" s="122"/>
      <c r="F3" s="122"/>
      <c r="G3" s="2"/>
      <c r="H3" s="36"/>
    </row>
    <row r="4" spans="1:8" ht="9.75" customHeight="1" x14ac:dyDescent="0.25">
      <c r="A4" s="34"/>
      <c r="B4" s="34"/>
      <c r="C4" s="124"/>
      <c r="D4" s="124"/>
      <c r="E4" s="124"/>
      <c r="F4" s="124"/>
      <c r="G4" s="2"/>
      <c r="H4" s="36"/>
    </row>
    <row r="5" spans="1:8" ht="18.75" x14ac:dyDescent="0.3">
      <c r="A5" s="34"/>
      <c r="B5" s="34"/>
      <c r="C5" s="125" t="s">
        <v>120</v>
      </c>
      <c r="D5" s="125"/>
      <c r="E5" s="125"/>
      <c r="F5" s="125"/>
      <c r="G5" s="2"/>
      <c r="H5" s="36"/>
    </row>
    <row r="6" spans="1:8" ht="30" customHeight="1" x14ac:dyDescent="0.25">
      <c r="A6" s="121" t="s">
        <v>101</v>
      </c>
      <c r="B6" s="121"/>
      <c r="C6" s="121"/>
      <c r="D6" s="121"/>
      <c r="E6" s="121"/>
      <c r="F6" s="121"/>
      <c r="G6" s="2"/>
      <c r="H6" s="36"/>
    </row>
    <row r="7" spans="1:8" x14ac:dyDescent="0.25">
      <c r="A7" s="119" t="s">
        <v>129</v>
      </c>
      <c r="B7" s="119"/>
      <c r="C7" s="119"/>
      <c r="D7" s="119"/>
      <c r="E7" s="119"/>
      <c r="F7" s="119"/>
    </row>
    <row r="8" spans="1:8" ht="37.5" customHeight="1" x14ac:dyDescent="0.25">
      <c r="A8" s="126" t="s">
        <v>28</v>
      </c>
      <c r="B8" s="127"/>
      <c r="C8" s="127"/>
      <c r="D8" s="127"/>
      <c r="E8" s="127"/>
      <c r="F8" s="127"/>
      <c r="G8" s="4"/>
      <c r="H8" s="36"/>
    </row>
    <row r="9" spans="1:8" ht="43.9" customHeight="1" x14ac:dyDescent="0.25">
      <c r="A9" s="131" t="s">
        <v>91</v>
      </c>
      <c r="B9" s="132"/>
      <c r="C9" s="132"/>
      <c r="D9" s="132"/>
      <c r="E9" s="132"/>
      <c r="F9" s="132"/>
      <c r="G9" s="4"/>
      <c r="H9" s="36"/>
    </row>
    <row r="10" spans="1:8" ht="48" customHeight="1" x14ac:dyDescent="0.25">
      <c r="A10" s="131" t="s">
        <v>93</v>
      </c>
      <c r="B10" s="131"/>
      <c r="C10" s="131"/>
      <c r="D10" s="131"/>
      <c r="E10" s="131"/>
      <c r="F10" s="131"/>
      <c r="G10" s="4"/>
      <c r="H10" s="36"/>
    </row>
    <row r="11" spans="1:8" ht="36.75" customHeight="1" x14ac:dyDescent="0.25">
      <c r="A11" s="126" t="s">
        <v>94</v>
      </c>
      <c r="B11" s="126"/>
      <c r="C11" s="126"/>
      <c r="D11" s="126"/>
      <c r="E11" s="126"/>
      <c r="F11" s="126"/>
      <c r="G11" s="4"/>
      <c r="H11" s="36"/>
    </row>
    <row r="12" spans="1:8" ht="21.75" customHeight="1" x14ac:dyDescent="0.25">
      <c r="A12" s="47"/>
      <c r="B12" s="47"/>
      <c r="C12" s="47"/>
      <c r="D12" s="47"/>
      <c r="E12" s="133" t="s">
        <v>48</v>
      </c>
      <c r="F12" s="133"/>
      <c r="G12" s="47"/>
      <c r="H12" s="36"/>
    </row>
    <row r="13" spans="1:8" s="6" customFormat="1" ht="31.15" customHeight="1" x14ac:dyDescent="0.25">
      <c r="A13" s="135" t="s">
        <v>5</v>
      </c>
      <c r="B13" s="136" t="s">
        <v>4</v>
      </c>
      <c r="C13" s="135" t="s">
        <v>80</v>
      </c>
      <c r="D13" s="135" t="s">
        <v>126</v>
      </c>
      <c r="E13" s="135" t="s">
        <v>81</v>
      </c>
      <c r="F13" s="135"/>
      <c r="G13" s="47"/>
      <c r="H13" s="37"/>
    </row>
    <row r="14" spans="1:8" s="6" customFormat="1" ht="31.5" x14ac:dyDescent="0.25">
      <c r="A14" s="135"/>
      <c r="B14" s="136"/>
      <c r="C14" s="135"/>
      <c r="D14" s="135"/>
      <c r="E14" s="5" t="s">
        <v>82</v>
      </c>
      <c r="F14" s="5" t="s">
        <v>83</v>
      </c>
      <c r="G14" s="47"/>
      <c r="H14" s="37"/>
    </row>
    <row r="15" spans="1:8" ht="25.5" customHeight="1" x14ac:dyDescent="0.25">
      <c r="A15" s="65" t="s">
        <v>1</v>
      </c>
      <c r="B15" s="66" t="s">
        <v>10</v>
      </c>
      <c r="C15" s="69">
        <f>C16</f>
        <v>0</v>
      </c>
      <c r="D15" s="69">
        <f>D16</f>
        <v>0</v>
      </c>
      <c r="E15" s="70"/>
      <c r="F15" s="71"/>
      <c r="G15" s="46">
        <f>G16</f>
        <v>77163530</v>
      </c>
      <c r="H15" s="36"/>
    </row>
    <row r="16" spans="1:8" ht="25.5" customHeight="1" x14ac:dyDescent="0.25">
      <c r="A16" s="65">
        <v>1</v>
      </c>
      <c r="B16" s="66" t="s">
        <v>40</v>
      </c>
      <c r="C16" s="72">
        <f>C17</f>
        <v>0</v>
      </c>
      <c r="D16" s="72">
        <f>D17</f>
        <v>0</v>
      </c>
      <c r="E16" s="70"/>
      <c r="F16" s="71"/>
      <c r="G16" s="46">
        <f>G17</f>
        <v>77163530</v>
      </c>
      <c r="H16" s="36"/>
    </row>
    <row r="17" spans="1:9" ht="25.5" customHeight="1" x14ac:dyDescent="0.25">
      <c r="A17" s="65" t="s">
        <v>11</v>
      </c>
      <c r="B17" s="66" t="s">
        <v>12</v>
      </c>
      <c r="C17" s="73"/>
      <c r="D17" s="73"/>
      <c r="E17" s="70"/>
      <c r="F17" s="71"/>
      <c r="G17" s="45">
        <v>77163530</v>
      </c>
      <c r="H17" s="36"/>
    </row>
    <row r="18" spans="1:9" ht="25.5" customHeight="1" x14ac:dyDescent="0.25">
      <c r="A18" s="65" t="s">
        <v>13</v>
      </c>
      <c r="B18" s="66" t="s">
        <v>14</v>
      </c>
      <c r="C18" s="73"/>
      <c r="D18" s="73"/>
      <c r="E18" s="70"/>
      <c r="F18" s="74"/>
      <c r="G18" s="2"/>
      <c r="H18" s="36"/>
    </row>
    <row r="19" spans="1:9" ht="19.899999999999999" hidden="1" customHeight="1" x14ac:dyDescent="0.25">
      <c r="A19" s="75"/>
      <c r="B19" s="76"/>
      <c r="C19" s="73"/>
      <c r="D19" s="73"/>
      <c r="E19" s="70"/>
      <c r="F19" s="74"/>
      <c r="G19" s="2"/>
      <c r="H19" s="36"/>
    </row>
    <row r="20" spans="1:9" ht="19.899999999999999" hidden="1" customHeight="1" x14ac:dyDescent="0.25">
      <c r="A20" s="75"/>
      <c r="B20" s="77"/>
      <c r="C20" s="73"/>
      <c r="D20" s="73"/>
      <c r="E20" s="70"/>
      <c r="F20" s="74"/>
      <c r="G20" s="2"/>
      <c r="H20" s="36"/>
    </row>
    <row r="21" spans="1:9" ht="19.899999999999999" hidden="1" customHeight="1" x14ac:dyDescent="0.25">
      <c r="A21" s="75"/>
      <c r="B21" s="78"/>
      <c r="C21" s="73"/>
      <c r="D21" s="73"/>
      <c r="E21" s="70"/>
      <c r="F21" s="74"/>
      <c r="G21" s="2"/>
      <c r="H21" s="36"/>
    </row>
    <row r="22" spans="1:9" ht="19.899999999999999" hidden="1" customHeight="1" x14ac:dyDescent="0.25">
      <c r="A22" s="75"/>
      <c r="B22" s="79"/>
      <c r="C22" s="73"/>
      <c r="D22" s="73"/>
      <c r="E22" s="70"/>
      <c r="F22" s="74"/>
      <c r="G22" s="2"/>
      <c r="H22" s="36"/>
    </row>
    <row r="23" spans="1:9" ht="19.899999999999999" hidden="1" customHeight="1" x14ac:dyDescent="0.25">
      <c r="A23" s="80"/>
      <c r="B23" s="79"/>
      <c r="C23" s="73"/>
      <c r="D23" s="73"/>
      <c r="E23" s="70"/>
      <c r="F23" s="74"/>
      <c r="G23" s="2"/>
      <c r="H23" s="36"/>
    </row>
    <row r="24" spans="1:9" ht="19.899999999999999" hidden="1" customHeight="1" x14ac:dyDescent="0.25">
      <c r="A24" s="80"/>
      <c r="B24" s="79"/>
      <c r="C24" s="73"/>
      <c r="D24" s="73"/>
      <c r="E24" s="70"/>
      <c r="F24" s="74"/>
      <c r="G24" s="2"/>
      <c r="H24" s="36"/>
    </row>
    <row r="25" spans="1:9" ht="19.899999999999999" hidden="1" customHeight="1" x14ac:dyDescent="0.25">
      <c r="A25" s="80"/>
      <c r="B25" s="79"/>
      <c r="C25" s="73"/>
      <c r="D25" s="73"/>
      <c r="E25" s="70"/>
      <c r="F25" s="74"/>
      <c r="G25" s="2"/>
      <c r="H25" s="36"/>
    </row>
    <row r="26" spans="1:9" ht="19.899999999999999" hidden="1" customHeight="1" x14ac:dyDescent="0.25">
      <c r="A26" s="80"/>
      <c r="B26" s="79"/>
      <c r="C26" s="73"/>
      <c r="D26" s="73"/>
      <c r="E26" s="70"/>
      <c r="F26" s="74"/>
      <c r="G26" s="2"/>
      <c r="H26" s="36"/>
    </row>
    <row r="27" spans="1:9" ht="19.899999999999999" hidden="1" customHeight="1" x14ac:dyDescent="0.25">
      <c r="A27" s="80"/>
      <c r="B27" s="79"/>
      <c r="C27" s="73"/>
      <c r="D27" s="73"/>
      <c r="E27" s="70"/>
      <c r="F27" s="74"/>
      <c r="G27" s="2"/>
      <c r="H27" s="36"/>
    </row>
    <row r="28" spans="1:9" ht="19.899999999999999" hidden="1" customHeight="1" x14ac:dyDescent="0.25">
      <c r="A28" s="80"/>
      <c r="B28" s="81"/>
      <c r="C28" s="73"/>
      <c r="D28" s="73"/>
      <c r="E28" s="70"/>
      <c r="F28" s="74"/>
      <c r="G28" s="2"/>
      <c r="H28" s="36"/>
    </row>
    <row r="29" spans="1:9" ht="19.899999999999999" hidden="1" customHeight="1" x14ac:dyDescent="0.25">
      <c r="A29" s="80"/>
      <c r="B29" s="76"/>
      <c r="C29" s="73"/>
      <c r="D29" s="73"/>
      <c r="E29" s="70"/>
      <c r="F29" s="74"/>
      <c r="G29" s="2"/>
      <c r="H29" s="36"/>
    </row>
    <row r="30" spans="1:9" ht="25.5" customHeight="1" x14ac:dyDescent="0.25">
      <c r="A30" s="65">
        <v>2</v>
      </c>
      <c r="B30" s="66" t="s">
        <v>15</v>
      </c>
      <c r="C30" s="74"/>
      <c r="D30" s="74"/>
      <c r="E30" s="70"/>
      <c r="F30" s="74"/>
      <c r="G30" s="2"/>
      <c r="H30" s="36"/>
    </row>
    <row r="31" spans="1:9" ht="25.5" customHeight="1" x14ac:dyDescent="0.25">
      <c r="A31" s="65" t="s">
        <v>16</v>
      </c>
      <c r="B31" s="66" t="s">
        <v>84</v>
      </c>
      <c r="C31" s="82"/>
      <c r="D31" s="74"/>
      <c r="E31" s="70"/>
      <c r="F31" s="74"/>
      <c r="G31" s="2"/>
      <c r="H31" s="36"/>
    </row>
    <row r="32" spans="1:9" ht="25.5" customHeight="1" x14ac:dyDescent="0.25">
      <c r="A32" s="65" t="s">
        <v>17</v>
      </c>
      <c r="B32" s="66" t="s">
        <v>41</v>
      </c>
      <c r="C32" s="83"/>
      <c r="D32" s="84"/>
      <c r="E32" s="70"/>
      <c r="F32" s="71"/>
      <c r="G32" s="2" t="s">
        <v>52</v>
      </c>
      <c r="H32" s="36">
        <v>643949664</v>
      </c>
      <c r="I32" s="44" t="s">
        <v>30</v>
      </c>
    </row>
    <row r="33" spans="1:9" ht="25.5" customHeight="1" x14ac:dyDescent="0.25">
      <c r="A33" s="65" t="s">
        <v>18</v>
      </c>
      <c r="B33" s="66" t="s">
        <v>19</v>
      </c>
      <c r="C33" s="85"/>
      <c r="D33" s="85"/>
      <c r="E33" s="70"/>
      <c r="F33" s="71"/>
      <c r="G33" s="2"/>
      <c r="H33" s="36">
        <v>643949664</v>
      </c>
      <c r="I33" s="44" t="s">
        <v>41</v>
      </c>
    </row>
    <row r="34" spans="1:9" ht="25.5" customHeight="1" x14ac:dyDescent="0.25">
      <c r="A34" s="65" t="s">
        <v>2</v>
      </c>
      <c r="B34" s="66" t="s">
        <v>23</v>
      </c>
      <c r="C34" s="86">
        <f>C37</f>
        <v>2775000000</v>
      </c>
      <c r="D34" s="86">
        <f>D37</f>
        <v>536733759</v>
      </c>
      <c r="E34" s="89">
        <f>D34/C34</f>
        <v>0.19341757081081082</v>
      </c>
      <c r="F34" s="74"/>
      <c r="G34" s="2"/>
      <c r="H34" s="36">
        <v>522324500</v>
      </c>
      <c r="I34" s="38" t="s">
        <v>35</v>
      </c>
    </row>
    <row r="35" spans="1:9" ht="25.5" customHeight="1" x14ac:dyDescent="0.25">
      <c r="A35" s="65">
        <v>1</v>
      </c>
      <c r="B35" s="66" t="s">
        <v>6</v>
      </c>
      <c r="C35" s="87"/>
      <c r="D35" s="87"/>
      <c r="E35" s="89"/>
      <c r="F35" s="71"/>
      <c r="G35" s="2"/>
      <c r="H35" s="36">
        <v>192348100</v>
      </c>
      <c r="I35" s="39" t="s">
        <v>55</v>
      </c>
    </row>
    <row r="36" spans="1:9" ht="33" customHeight="1" x14ac:dyDescent="0.25">
      <c r="A36" s="67">
        <v>2</v>
      </c>
      <c r="B36" s="68" t="s">
        <v>29</v>
      </c>
      <c r="C36" s="88"/>
      <c r="D36" s="88"/>
      <c r="E36" s="89"/>
      <c r="F36" s="71"/>
      <c r="G36" s="2"/>
      <c r="H36" s="36">
        <v>127296000</v>
      </c>
      <c r="I36" s="40" t="s">
        <v>56</v>
      </c>
    </row>
    <row r="37" spans="1:9" ht="25.5" customHeight="1" x14ac:dyDescent="0.25">
      <c r="A37" s="67">
        <v>3</v>
      </c>
      <c r="B37" s="68" t="s">
        <v>30</v>
      </c>
      <c r="C37" s="87">
        <f>C38+C39</f>
        <v>2775000000</v>
      </c>
      <c r="D37" s="87">
        <f>D38+D39</f>
        <v>536733759</v>
      </c>
      <c r="E37" s="89">
        <f>D37/C37</f>
        <v>0.19341757081081082</v>
      </c>
      <c r="F37" s="71"/>
      <c r="G37" s="2"/>
      <c r="H37" s="36">
        <v>128823800</v>
      </c>
      <c r="I37" s="39" t="s">
        <v>57</v>
      </c>
    </row>
    <row r="38" spans="1:9" ht="25.5" customHeight="1" x14ac:dyDescent="0.25">
      <c r="A38" s="65" t="s">
        <v>17</v>
      </c>
      <c r="B38" s="66" t="s">
        <v>41</v>
      </c>
      <c r="C38" s="87">
        <f>'Bieu 2 đầu năm'!C32</f>
        <v>2475000000</v>
      </c>
      <c r="D38" s="87">
        <v>536733759</v>
      </c>
      <c r="E38" s="89">
        <f>D38/C38</f>
        <v>0.21686212484848486</v>
      </c>
      <c r="F38" s="71"/>
      <c r="G38" s="2"/>
      <c r="H38" s="36"/>
      <c r="I38" s="39" t="s">
        <v>58</v>
      </c>
    </row>
    <row r="39" spans="1:9" ht="25.5" customHeight="1" x14ac:dyDescent="0.25">
      <c r="A39" s="65" t="s">
        <v>18</v>
      </c>
      <c r="B39" s="66" t="s">
        <v>19</v>
      </c>
      <c r="C39" s="87">
        <f>'B2 Đ1'!C35</f>
        <v>300000000</v>
      </c>
      <c r="D39" s="87"/>
      <c r="E39" s="90">
        <f>D39/C39</f>
        <v>0</v>
      </c>
      <c r="F39" s="71"/>
      <c r="G39" s="2"/>
      <c r="H39" s="36"/>
      <c r="I39" s="39" t="s">
        <v>59</v>
      </c>
    </row>
    <row r="40" spans="1:9" ht="28.9" customHeight="1" x14ac:dyDescent="0.25">
      <c r="A40" s="65">
        <v>4</v>
      </c>
      <c r="B40" s="66" t="s">
        <v>46</v>
      </c>
      <c r="C40" s="87"/>
      <c r="D40" s="87"/>
      <c r="E40" s="70"/>
      <c r="F40" s="71"/>
      <c r="G40" s="2"/>
      <c r="H40" s="36"/>
      <c r="I40" s="41" t="s">
        <v>60</v>
      </c>
    </row>
    <row r="41" spans="1:9" ht="25.5" customHeight="1" x14ac:dyDescent="0.25">
      <c r="A41" s="65">
        <v>5</v>
      </c>
      <c r="B41" s="66" t="s">
        <v>85</v>
      </c>
      <c r="C41" s="86"/>
      <c r="D41" s="86"/>
      <c r="E41" s="70"/>
      <c r="F41" s="71"/>
      <c r="G41" s="2"/>
      <c r="H41" s="36">
        <v>65383764</v>
      </c>
      <c r="I41" s="38" t="s">
        <v>36</v>
      </c>
    </row>
    <row r="42" spans="1:9" ht="25.5" customHeight="1" x14ac:dyDescent="0.25">
      <c r="A42" s="65">
        <v>6</v>
      </c>
      <c r="B42" s="66" t="s">
        <v>86</v>
      </c>
      <c r="C42" s="87"/>
      <c r="D42" s="87"/>
      <c r="E42" s="70"/>
      <c r="F42" s="71"/>
      <c r="G42" s="2"/>
      <c r="H42" s="36">
        <v>18711764</v>
      </c>
      <c r="I42" s="42" t="s">
        <v>61</v>
      </c>
    </row>
    <row r="43" spans="1:9" ht="32.450000000000003" customHeight="1" x14ac:dyDescent="0.25">
      <c r="A43" s="65">
        <v>7</v>
      </c>
      <c r="B43" s="66" t="s">
        <v>87</v>
      </c>
      <c r="C43" s="87"/>
      <c r="D43" s="87"/>
      <c r="E43" s="70"/>
      <c r="F43" s="71"/>
      <c r="G43" s="2"/>
      <c r="H43" s="36">
        <v>27370000</v>
      </c>
      <c r="I43" s="43" t="s">
        <v>62</v>
      </c>
    </row>
    <row r="44" spans="1:9" ht="25.5" customHeight="1" x14ac:dyDescent="0.25">
      <c r="A44" s="65">
        <v>8</v>
      </c>
      <c r="B44" s="66" t="s">
        <v>88</v>
      </c>
      <c r="C44" s="87"/>
      <c r="D44" s="87"/>
      <c r="E44" s="70"/>
      <c r="F44" s="71"/>
      <c r="G44" s="2"/>
      <c r="H44" s="36">
        <v>66000</v>
      </c>
      <c r="I44" s="42" t="s">
        <v>63</v>
      </c>
    </row>
    <row r="45" spans="1:9" ht="34.15" customHeight="1" x14ac:dyDescent="0.25">
      <c r="A45" s="65">
        <v>9</v>
      </c>
      <c r="B45" s="66" t="s">
        <v>89</v>
      </c>
      <c r="C45" s="87"/>
      <c r="D45" s="87"/>
      <c r="E45" s="70"/>
      <c r="F45" s="71"/>
      <c r="G45" s="2"/>
      <c r="H45" s="36"/>
      <c r="I45" s="43" t="s">
        <v>64</v>
      </c>
    </row>
    <row r="46" spans="1:9" ht="25.5" customHeight="1" x14ac:dyDescent="0.25">
      <c r="A46" s="65">
        <v>10</v>
      </c>
      <c r="B46" s="66" t="s">
        <v>90</v>
      </c>
      <c r="C46" s="87"/>
      <c r="D46" s="87"/>
      <c r="E46" s="70"/>
      <c r="F46" s="71"/>
      <c r="G46" s="2"/>
      <c r="H46" s="36">
        <v>3940000</v>
      </c>
      <c r="I46" s="43" t="s">
        <v>65</v>
      </c>
    </row>
    <row r="48" spans="1:9" x14ac:dyDescent="0.25">
      <c r="D48" s="134"/>
      <c r="E48" s="134"/>
      <c r="F48" s="134"/>
    </row>
    <row r="49" spans="4:6" x14ac:dyDescent="0.25">
      <c r="D49" s="142" t="s">
        <v>47</v>
      </c>
      <c r="E49" s="142"/>
      <c r="F49" s="142"/>
    </row>
    <row r="50" spans="4:6" x14ac:dyDescent="0.25">
      <c r="D50" s="134"/>
      <c r="E50" s="134"/>
      <c r="F50" s="134"/>
    </row>
    <row r="51" spans="4:6" x14ac:dyDescent="0.25">
      <c r="D51" s="142"/>
      <c r="E51" s="142"/>
      <c r="F51" s="142"/>
    </row>
    <row r="52" spans="4:6" ht="18.75" x14ac:dyDescent="0.3">
      <c r="D52" s="143"/>
      <c r="E52" s="143"/>
      <c r="F52" s="143"/>
    </row>
    <row r="53" spans="4:6" ht="18.75" x14ac:dyDescent="0.3">
      <c r="D53" s="143"/>
      <c r="E53" s="143"/>
      <c r="F53" s="143"/>
    </row>
    <row r="54" spans="4:6" ht="18.75" x14ac:dyDescent="0.3">
      <c r="D54" s="141" t="s">
        <v>133</v>
      </c>
      <c r="E54" s="141"/>
      <c r="F54" s="141"/>
    </row>
  </sheetData>
  <mergeCells count="24">
    <mergeCell ref="D48:F48"/>
    <mergeCell ref="D49:F49"/>
    <mergeCell ref="D50:F50"/>
    <mergeCell ref="D51:F51"/>
    <mergeCell ref="D54:F54"/>
    <mergeCell ref="A11:F11"/>
    <mergeCell ref="E12:F12"/>
    <mergeCell ref="A13:A14"/>
    <mergeCell ref="B13:B14"/>
    <mergeCell ref="C13:C14"/>
    <mergeCell ref="D13:D14"/>
    <mergeCell ref="E13:F13"/>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4"/>
  <sheetViews>
    <sheetView tabSelected="1" view="pageBreakPreview" topLeftCell="A41" zoomScaleSheetLayoutView="100" workbookViewId="0">
      <selection activeCell="B48" sqref="B48"/>
    </sheetView>
  </sheetViews>
  <sheetFormatPr defaultColWidth="9" defaultRowHeight="18" x14ac:dyDescent="0.25"/>
  <cols>
    <col min="1" max="1" width="4.42578125" style="1" customWidth="1"/>
    <col min="2" max="2" width="40.5703125" style="1" customWidth="1"/>
    <col min="3" max="3" width="15.85546875" style="1" customWidth="1"/>
    <col min="4" max="4" width="16.7109375" style="1" customWidth="1"/>
    <col min="5" max="5" width="11.42578125" style="1" customWidth="1"/>
    <col min="6" max="6" width="12.85546875" style="1" customWidth="1"/>
    <col min="7" max="7" width="27.28515625" style="1" customWidth="1"/>
    <col min="8" max="8" width="16.5703125" style="32" bestFit="1" customWidth="1"/>
    <col min="9" max="9" width="49.42578125" style="1" bestFit="1" customWidth="1"/>
    <col min="10" max="16384" width="9" style="1"/>
  </cols>
  <sheetData>
    <row r="1" spans="1:8" ht="18.75" x14ac:dyDescent="0.3">
      <c r="E1" s="123" t="s">
        <v>50</v>
      </c>
      <c r="F1" s="123"/>
    </row>
    <row r="2" spans="1:8" x14ac:dyDescent="0.25">
      <c r="A2" s="116" t="s">
        <v>68</v>
      </c>
      <c r="B2" s="116"/>
      <c r="C2" s="121" t="s">
        <v>26</v>
      </c>
      <c r="D2" s="121"/>
      <c r="E2" s="121"/>
      <c r="F2" s="121"/>
      <c r="G2" s="2"/>
      <c r="H2" s="36"/>
    </row>
    <row r="3" spans="1:8" ht="18.75" x14ac:dyDescent="0.3">
      <c r="A3" s="116" t="s">
        <v>66</v>
      </c>
      <c r="B3" s="116"/>
      <c r="C3" s="122" t="s">
        <v>27</v>
      </c>
      <c r="D3" s="122"/>
      <c r="E3" s="122"/>
      <c r="F3" s="122"/>
      <c r="G3" s="2"/>
      <c r="H3" s="36"/>
    </row>
    <row r="4" spans="1:8" ht="9.75" customHeight="1" x14ac:dyDescent="0.25">
      <c r="A4" s="34"/>
      <c r="B4" s="34"/>
      <c r="C4" s="124"/>
      <c r="D4" s="124"/>
      <c r="E4" s="124"/>
      <c r="F4" s="124"/>
      <c r="G4" s="2"/>
      <c r="H4" s="36"/>
    </row>
    <row r="5" spans="1:8" ht="18.75" x14ac:dyDescent="0.3">
      <c r="A5" s="34"/>
      <c r="B5" s="34"/>
      <c r="C5" s="125" t="s">
        <v>120</v>
      </c>
      <c r="D5" s="125"/>
      <c r="E5" s="125"/>
      <c r="F5" s="125"/>
      <c r="G5" s="2"/>
      <c r="H5" s="36"/>
    </row>
    <row r="6" spans="1:8" ht="30" customHeight="1" x14ac:dyDescent="0.25">
      <c r="A6" s="121" t="s">
        <v>103</v>
      </c>
      <c r="B6" s="121"/>
      <c r="C6" s="121"/>
      <c r="D6" s="121"/>
      <c r="E6" s="121"/>
      <c r="F6" s="121"/>
      <c r="G6" s="2"/>
      <c r="H6" s="36"/>
    </row>
    <row r="7" spans="1:8" x14ac:dyDescent="0.25">
      <c r="A7" s="119" t="s">
        <v>129</v>
      </c>
      <c r="B7" s="119"/>
      <c r="C7" s="119"/>
      <c r="D7" s="119"/>
      <c r="E7" s="119"/>
      <c r="F7" s="119"/>
    </row>
    <row r="8" spans="1:8" ht="37.5" customHeight="1" x14ac:dyDescent="0.25">
      <c r="A8" s="126" t="s">
        <v>28</v>
      </c>
      <c r="B8" s="127"/>
      <c r="C8" s="127"/>
      <c r="D8" s="127"/>
      <c r="E8" s="127"/>
      <c r="F8" s="127"/>
      <c r="G8" s="4"/>
      <c r="H8" s="36"/>
    </row>
    <row r="9" spans="1:8" ht="43.9" customHeight="1" x14ac:dyDescent="0.25">
      <c r="A9" s="131" t="s">
        <v>91</v>
      </c>
      <c r="B9" s="132"/>
      <c r="C9" s="132"/>
      <c r="D9" s="132"/>
      <c r="E9" s="132"/>
      <c r="F9" s="132"/>
      <c r="G9" s="4"/>
      <c r="H9" s="36"/>
    </row>
    <row r="10" spans="1:8" ht="48" customHeight="1" x14ac:dyDescent="0.25">
      <c r="A10" s="131" t="s">
        <v>93</v>
      </c>
      <c r="B10" s="131"/>
      <c r="C10" s="131"/>
      <c r="D10" s="131"/>
      <c r="E10" s="131"/>
      <c r="F10" s="131"/>
      <c r="G10" s="4"/>
      <c r="H10" s="36"/>
    </row>
    <row r="11" spans="1:8" ht="36.75" customHeight="1" x14ac:dyDescent="0.25">
      <c r="A11" s="126" t="s">
        <v>95</v>
      </c>
      <c r="B11" s="126"/>
      <c r="C11" s="126"/>
      <c r="D11" s="126"/>
      <c r="E11" s="126"/>
      <c r="F11" s="126"/>
      <c r="G11" s="4"/>
      <c r="H11" s="36"/>
    </row>
    <row r="12" spans="1:8" ht="21.75" customHeight="1" x14ac:dyDescent="0.25">
      <c r="A12" s="47"/>
      <c r="B12" s="47"/>
      <c r="C12" s="47"/>
      <c r="D12" s="47"/>
      <c r="E12" s="133" t="s">
        <v>48</v>
      </c>
      <c r="F12" s="133"/>
      <c r="G12" s="47"/>
      <c r="H12" s="36"/>
    </row>
    <row r="13" spans="1:8" s="6" customFormat="1" ht="31.15" customHeight="1" x14ac:dyDescent="0.25">
      <c r="A13" s="135" t="s">
        <v>5</v>
      </c>
      <c r="B13" s="136" t="s">
        <v>4</v>
      </c>
      <c r="C13" s="135" t="s">
        <v>80</v>
      </c>
      <c r="D13" s="135" t="s">
        <v>127</v>
      </c>
      <c r="E13" s="135" t="s">
        <v>81</v>
      </c>
      <c r="F13" s="135"/>
      <c r="G13" s="47"/>
      <c r="H13" s="37"/>
    </row>
    <row r="14" spans="1:8" s="6" customFormat="1" ht="31.5" x14ac:dyDescent="0.25">
      <c r="A14" s="135"/>
      <c r="B14" s="136"/>
      <c r="C14" s="135"/>
      <c r="D14" s="135"/>
      <c r="E14" s="5" t="s">
        <v>82</v>
      </c>
      <c r="F14" s="5" t="s">
        <v>83</v>
      </c>
      <c r="G14" s="47"/>
      <c r="H14" s="37"/>
    </row>
    <row r="15" spans="1:8" ht="25.5" customHeight="1" x14ac:dyDescent="0.25">
      <c r="A15" s="65" t="s">
        <v>1</v>
      </c>
      <c r="B15" s="66" t="s">
        <v>10</v>
      </c>
      <c r="C15" s="69">
        <f>C16</f>
        <v>0</v>
      </c>
      <c r="D15" s="69">
        <f>D16</f>
        <v>0</v>
      </c>
      <c r="E15" s="70"/>
      <c r="F15" s="71"/>
      <c r="G15" s="46">
        <f>G16</f>
        <v>77163530</v>
      </c>
      <c r="H15" s="36"/>
    </row>
    <row r="16" spans="1:8" ht="25.5" customHeight="1" x14ac:dyDescent="0.25">
      <c r="A16" s="65">
        <v>1</v>
      </c>
      <c r="B16" s="66" t="s">
        <v>40</v>
      </c>
      <c r="C16" s="72">
        <f>C17</f>
        <v>0</v>
      </c>
      <c r="D16" s="72">
        <f>D17</f>
        <v>0</v>
      </c>
      <c r="E16" s="70"/>
      <c r="F16" s="71"/>
      <c r="G16" s="46">
        <f>G17</f>
        <v>77163530</v>
      </c>
      <c r="H16" s="36"/>
    </row>
    <row r="17" spans="1:9" ht="25.5" customHeight="1" x14ac:dyDescent="0.25">
      <c r="A17" s="65" t="s">
        <v>11</v>
      </c>
      <c r="B17" s="66" t="s">
        <v>12</v>
      </c>
      <c r="C17" s="73"/>
      <c r="D17" s="73"/>
      <c r="E17" s="70"/>
      <c r="F17" s="71"/>
      <c r="G17" s="45">
        <v>77163530</v>
      </c>
      <c r="H17" s="36"/>
    </row>
    <row r="18" spans="1:9" ht="25.5" customHeight="1" x14ac:dyDescent="0.25">
      <c r="A18" s="65" t="s">
        <v>13</v>
      </c>
      <c r="B18" s="66" t="s">
        <v>14</v>
      </c>
      <c r="C18" s="73"/>
      <c r="D18" s="73"/>
      <c r="E18" s="70"/>
      <c r="F18" s="74"/>
      <c r="G18" s="2"/>
      <c r="H18" s="36"/>
    </row>
    <row r="19" spans="1:9" ht="19.899999999999999" hidden="1" customHeight="1" x14ac:dyDescent="0.25">
      <c r="A19" s="75"/>
      <c r="B19" s="76"/>
      <c r="C19" s="73"/>
      <c r="D19" s="73"/>
      <c r="E19" s="70"/>
      <c r="F19" s="74"/>
      <c r="G19" s="2"/>
      <c r="H19" s="36"/>
    </row>
    <row r="20" spans="1:9" ht="19.899999999999999" hidden="1" customHeight="1" x14ac:dyDescent="0.25">
      <c r="A20" s="75"/>
      <c r="B20" s="77"/>
      <c r="C20" s="73"/>
      <c r="D20" s="73"/>
      <c r="E20" s="70"/>
      <c r="F20" s="74"/>
      <c r="G20" s="2"/>
      <c r="H20" s="36"/>
    </row>
    <row r="21" spans="1:9" ht="19.899999999999999" hidden="1" customHeight="1" x14ac:dyDescent="0.25">
      <c r="A21" s="75"/>
      <c r="B21" s="78"/>
      <c r="C21" s="73"/>
      <c r="D21" s="73"/>
      <c r="E21" s="70"/>
      <c r="F21" s="74"/>
      <c r="G21" s="2"/>
      <c r="H21" s="36"/>
    </row>
    <row r="22" spans="1:9" ht="19.899999999999999" hidden="1" customHeight="1" x14ac:dyDescent="0.25">
      <c r="A22" s="75"/>
      <c r="B22" s="79"/>
      <c r="C22" s="73"/>
      <c r="D22" s="73"/>
      <c r="E22" s="70"/>
      <c r="F22" s="74"/>
      <c r="G22" s="2"/>
      <c r="H22" s="36"/>
    </row>
    <row r="23" spans="1:9" ht="19.899999999999999" hidden="1" customHeight="1" x14ac:dyDescent="0.25">
      <c r="A23" s="80"/>
      <c r="B23" s="79"/>
      <c r="C23" s="73"/>
      <c r="D23" s="73"/>
      <c r="E23" s="70"/>
      <c r="F23" s="74"/>
      <c r="G23" s="2"/>
      <c r="H23" s="36"/>
    </row>
    <row r="24" spans="1:9" ht="19.899999999999999" hidden="1" customHeight="1" x14ac:dyDescent="0.25">
      <c r="A24" s="80"/>
      <c r="B24" s="79"/>
      <c r="C24" s="73"/>
      <c r="D24" s="73"/>
      <c r="E24" s="70"/>
      <c r="F24" s="74"/>
      <c r="G24" s="2"/>
      <c r="H24" s="36"/>
    </row>
    <row r="25" spans="1:9" ht="19.899999999999999" hidden="1" customHeight="1" x14ac:dyDescent="0.25">
      <c r="A25" s="80"/>
      <c r="B25" s="79"/>
      <c r="C25" s="73"/>
      <c r="D25" s="73"/>
      <c r="E25" s="70"/>
      <c r="F25" s="74"/>
      <c r="G25" s="2"/>
      <c r="H25" s="36"/>
    </row>
    <row r="26" spans="1:9" ht="19.899999999999999" hidden="1" customHeight="1" x14ac:dyDescent="0.25">
      <c r="A26" s="80"/>
      <c r="B26" s="79"/>
      <c r="C26" s="73"/>
      <c r="D26" s="73"/>
      <c r="E26" s="70"/>
      <c r="F26" s="74"/>
      <c r="G26" s="2"/>
      <c r="H26" s="36"/>
    </row>
    <row r="27" spans="1:9" ht="19.899999999999999" hidden="1" customHeight="1" x14ac:dyDescent="0.25">
      <c r="A27" s="80"/>
      <c r="B27" s="79"/>
      <c r="C27" s="73"/>
      <c r="D27" s="73"/>
      <c r="E27" s="70"/>
      <c r="F27" s="74"/>
      <c r="G27" s="2"/>
      <c r="H27" s="36"/>
    </row>
    <row r="28" spans="1:9" ht="19.899999999999999" hidden="1" customHeight="1" x14ac:dyDescent="0.25">
      <c r="A28" s="80"/>
      <c r="B28" s="81"/>
      <c r="C28" s="73"/>
      <c r="D28" s="73"/>
      <c r="E28" s="70"/>
      <c r="F28" s="74"/>
      <c r="G28" s="2"/>
      <c r="H28" s="36"/>
    </row>
    <row r="29" spans="1:9" ht="19.899999999999999" hidden="1" customHeight="1" x14ac:dyDescent="0.25">
      <c r="A29" s="80"/>
      <c r="B29" s="76"/>
      <c r="C29" s="73"/>
      <c r="D29" s="73"/>
      <c r="E29" s="70"/>
      <c r="F29" s="74"/>
      <c r="G29" s="2"/>
      <c r="H29" s="36"/>
    </row>
    <row r="30" spans="1:9" ht="25.5" customHeight="1" x14ac:dyDescent="0.25">
      <c r="A30" s="65">
        <v>2</v>
      </c>
      <c r="B30" s="66" t="s">
        <v>15</v>
      </c>
      <c r="C30" s="74"/>
      <c r="D30" s="74"/>
      <c r="E30" s="70"/>
      <c r="F30" s="74"/>
      <c r="G30" s="2"/>
      <c r="H30" s="36"/>
    </row>
    <row r="31" spans="1:9" ht="25.5" customHeight="1" x14ac:dyDescent="0.25">
      <c r="A31" s="65" t="s">
        <v>16</v>
      </c>
      <c r="B31" s="66" t="s">
        <v>84</v>
      </c>
      <c r="C31" s="82"/>
      <c r="D31" s="74"/>
      <c r="E31" s="70"/>
      <c r="F31" s="74"/>
      <c r="G31" s="2"/>
      <c r="H31" s="36"/>
    </row>
    <row r="32" spans="1:9" ht="25.5" customHeight="1" x14ac:dyDescent="0.25">
      <c r="A32" s="65" t="s">
        <v>17</v>
      </c>
      <c r="B32" s="66" t="s">
        <v>41</v>
      </c>
      <c r="C32" s="83"/>
      <c r="D32" s="84"/>
      <c r="E32" s="70"/>
      <c r="F32" s="71"/>
      <c r="G32" s="2" t="s">
        <v>52</v>
      </c>
      <c r="H32" s="36">
        <v>643949664</v>
      </c>
      <c r="I32" s="44" t="s">
        <v>30</v>
      </c>
    </row>
    <row r="33" spans="1:9" ht="25.5" customHeight="1" x14ac:dyDescent="0.25">
      <c r="A33" s="65" t="s">
        <v>18</v>
      </c>
      <c r="B33" s="66" t="s">
        <v>19</v>
      </c>
      <c r="C33" s="85"/>
      <c r="D33" s="85"/>
      <c r="E33" s="70"/>
      <c r="F33" s="71"/>
      <c r="G33" s="2"/>
      <c r="H33" s="36">
        <v>643949664</v>
      </c>
      <c r="I33" s="44" t="s">
        <v>41</v>
      </c>
    </row>
    <row r="34" spans="1:9" ht="25.5" customHeight="1" x14ac:dyDescent="0.25">
      <c r="A34" s="65" t="s">
        <v>2</v>
      </c>
      <c r="B34" s="66" t="s">
        <v>23</v>
      </c>
      <c r="C34" s="86">
        <f>C37</f>
        <v>2775000000</v>
      </c>
      <c r="D34" s="86">
        <f>D37</f>
        <v>1055800073</v>
      </c>
      <c r="E34" s="89">
        <f>D34/C34</f>
        <v>0.38046849477477479</v>
      </c>
      <c r="F34" s="74"/>
      <c r="G34" s="2"/>
      <c r="H34" s="36">
        <v>522324500</v>
      </c>
      <c r="I34" s="38" t="s">
        <v>35</v>
      </c>
    </row>
    <row r="35" spans="1:9" ht="25.5" customHeight="1" x14ac:dyDescent="0.25">
      <c r="A35" s="65">
        <v>1</v>
      </c>
      <c r="B35" s="66" t="s">
        <v>6</v>
      </c>
      <c r="C35" s="87"/>
      <c r="D35" s="87"/>
      <c r="E35" s="89"/>
      <c r="F35" s="71"/>
      <c r="G35" s="2"/>
      <c r="H35" s="36">
        <v>192348100</v>
      </c>
      <c r="I35" s="39" t="s">
        <v>55</v>
      </c>
    </row>
    <row r="36" spans="1:9" ht="33" customHeight="1" x14ac:dyDescent="0.25">
      <c r="A36" s="67">
        <v>2</v>
      </c>
      <c r="B36" s="68" t="s">
        <v>29</v>
      </c>
      <c r="C36" s="88"/>
      <c r="D36" s="88"/>
      <c r="E36" s="89"/>
      <c r="F36" s="71"/>
      <c r="G36" s="2"/>
      <c r="H36" s="36">
        <v>127296000</v>
      </c>
      <c r="I36" s="40" t="s">
        <v>56</v>
      </c>
    </row>
    <row r="37" spans="1:9" ht="25.5" customHeight="1" x14ac:dyDescent="0.25">
      <c r="A37" s="67">
        <v>3</v>
      </c>
      <c r="B37" s="68" t="s">
        <v>30</v>
      </c>
      <c r="C37" s="87">
        <f>C38+C39</f>
        <v>2775000000</v>
      </c>
      <c r="D37" s="87">
        <f>D38+D39</f>
        <v>1055800073</v>
      </c>
      <c r="E37" s="89">
        <f>D37/C37</f>
        <v>0.38046849477477479</v>
      </c>
      <c r="F37" s="71"/>
      <c r="G37" s="2"/>
      <c r="H37" s="36">
        <v>128823800</v>
      </c>
      <c r="I37" s="39" t="s">
        <v>57</v>
      </c>
    </row>
    <row r="38" spans="1:9" ht="25.5" customHeight="1" x14ac:dyDescent="0.25">
      <c r="A38" s="65" t="s">
        <v>17</v>
      </c>
      <c r="B38" s="66" t="s">
        <v>41</v>
      </c>
      <c r="C38" s="87">
        <f>'Bieu 2 đầu năm'!C32</f>
        <v>2475000000</v>
      </c>
      <c r="D38" s="87">
        <f>'Biểu 3 Q1'!D38+'Biểu 3 Q2'!D38</f>
        <v>1055800073</v>
      </c>
      <c r="E38" s="89">
        <f>D38/C38</f>
        <v>0.42658588808080811</v>
      </c>
      <c r="F38" s="71"/>
      <c r="G38" s="2"/>
      <c r="H38" s="36"/>
      <c r="I38" s="39" t="s">
        <v>58</v>
      </c>
    </row>
    <row r="39" spans="1:9" ht="25.5" customHeight="1" x14ac:dyDescent="0.25">
      <c r="A39" s="65" t="s">
        <v>18</v>
      </c>
      <c r="B39" s="66" t="s">
        <v>19</v>
      </c>
      <c r="C39" s="87">
        <f>'B2 Đ1'!C35</f>
        <v>300000000</v>
      </c>
      <c r="D39" s="87"/>
      <c r="E39" s="90">
        <f>D39/C39</f>
        <v>0</v>
      </c>
      <c r="F39" s="71"/>
      <c r="G39" s="2"/>
      <c r="H39" s="36"/>
      <c r="I39" s="39" t="s">
        <v>59</v>
      </c>
    </row>
    <row r="40" spans="1:9" ht="28.9" customHeight="1" x14ac:dyDescent="0.25">
      <c r="A40" s="65">
        <v>4</v>
      </c>
      <c r="B40" s="66" t="s">
        <v>46</v>
      </c>
      <c r="C40" s="87"/>
      <c r="D40" s="87"/>
      <c r="E40" s="70"/>
      <c r="F40" s="71"/>
      <c r="G40" s="2"/>
      <c r="H40" s="36"/>
      <c r="I40" s="41" t="s">
        <v>60</v>
      </c>
    </row>
    <row r="41" spans="1:9" ht="25.5" customHeight="1" x14ac:dyDescent="0.25">
      <c r="A41" s="65">
        <v>5</v>
      </c>
      <c r="B41" s="66" t="s">
        <v>85</v>
      </c>
      <c r="C41" s="86"/>
      <c r="D41" s="86"/>
      <c r="E41" s="70"/>
      <c r="F41" s="71"/>
      <c r="G41" s="2"/>
      <c r="H41" s="36">
        <v>65383764</v>
      </c>
      <c r="I41" s="38" t="s">
        <v>36</v>
      </c>
    </row>
    <row r="42" spans="1:9" ht="25.5" customHeight="1" x14ac:dyDescent="0.25">
      <c r="A42" s="65">
        <v>6</v>
      </c>
      <c r="B42" s="66" t="s">
        <v>86</v>
      </c>
      <c r="C42" s="87"/>
      <c r="D42" s="87"/>
      <c r="E42" s="70"/>
      <c r="F42" s="71"/>
      <c r="G42" s="2"/>
      <c r="H42" s="36">
        <v>18711764</v>
      </c>
      <c r="I42" s="42" t="s">
        <v>61</v>
      </c>
    </row>
    <row r="43" spans="1:9" ht="32.450000000000003" customHeight="1" x14ac:dyDescent="0.25">
      <c r="A43" s="65">
        <v>7</v>
      </c>
      <c r="B43" s="66" t="s">
        <v>87</v>
      </c>
      <c r="C43" s="87"/>
      <c r="D43" s="87"/>
      <c r="E43" s="70"/>
      <c r="F43" s="71"/>
      <c r="G43" s="2"/>
      <c r="H43" s="36">
        <v>27370000</v>
      </c>
      <c r="I43" s="43" t="s">
        <v>62</v>
      </c>
    </row>
    <row r="44" spans="1:9" ht="25.5" customHeight="1" x14ac:dyDescent="0.25">
      <c r="A44" s="65">
        <v>8</v>
      </c>
      <c r="B44" s="66" t="s">
        <v>88</v>
      </c>
      <c r="C44" s="87"/>
      <c r="D44" s="87"/>
      <c r="E44" s="70"/>
      <c r="F44" s="71"/>
      <c r="G44" s="2"/>
      <c r="H44" s="36">
        <v>66000</v>
      </c>
      <c r="I44" s="42" t="s">
        <v>63</v>
      </c>
    </row>
    <row r="45" spans="1:9" ht="31.9" customHeight="1" x14ac:dyDescent="0.25">
      <c r="A45" s="65">
        <v>9</v>
      </c>
      <c r="B45" s="66" t="s">
        <v>89</v>
      </c>
      <c r="C45" s="87"/>
      <c r="D45" s="87"/>
      <c r="E45" s="70"/>
      <c r="F45" s="71"/>
      <c r="G45" s="2"/>
      <c r="H45" s="36"/>
      <c r="I45" s="43" t="s">
        <v>64</v>
      </c>
    </row>
    <row r="46" spans="1:9" ht="25.5" customHeight="1" x14ac:dyDescent="0.25">
      <c r="A46" s="65">
        <v>10</v>
      </c>
      <c r="B46" s="66" t="s">
        <v>90</v>
      </c>
      <c r="C46" s="87"/>
      <c r="D46" s="87"/>
      <c r="E46" s="70"/>
      <c r="F46" s="71"/>
      <c r="G46" s="2"/>
      <c r="H46" s="36">
        <v>3940000</v>
      </c>
      <c r="I46" s="43" t="s">
        <v>65</v>
      </c>
    </row>
    <row r="48" spans="1:9" x14ac:dyDescent="0.25">
      <c r="D48" s="134"/>
      <c r="E48" s="134"/>
      <c r="F48" s="134"/>
    </row>
    <row r="49" spans="4:6" x14ac:dyDescent="0.25">
      <c r="D49" s="142" t="s">
        <v>47</v>
      </c>
      <c r="E49" s="142"/>
      <c r="F49" s="142"/>
    </row>
    <row r="50" spans="4:6" x14ac:dyDescent="0.25">
      <c r="D50" s="134"/>
      <c r="E50" s="134"/>
      <c r="F50" s="134"/>
    </row>
    <row r="51" spans="4:6" x14ac:dyDescent="0.25">
      <c r="D51" s="142"/>
      <c r="E51" s="142"/>
      <c r="F51" s="142"/>
    </row>
    <row r="52" spans="4:6" ht="18.75" x14ac:dyDescent="0.3">
      <c r="D52" s="143"/>
      <c r="E52" s="143"/>
      <c r="F52" s="143"/>
    </row>
    <row r="53" spans="4:6" ht="18.75" x14ac:dyDescent="0.3">
      <c r="D53" s="143"/>
      <c r="E53" s="143"/>
      <c r="F53" s="143"/>
    </row>
    <row r="54" spans="4:6" ht="18.75" x14ac:dyDescent="0.3">
      <c r="D54" s="141" t="s">
        <v>133</v>
      </c>
      <c r="E54" s="141"/>
      <c r="F54" s="141"/>
    </row>
  </sheetData>
  <mergeCells count="24">
    <mergeCell ref="D48:F48"/>
    <mergeCell ref="D49:F49"/>
    <mergeCell ref="D50:F50"/>
    <mergeCell ref="D51:F51"/>
    <mergeCell ref="D54:F54"/>
    <mergeCell ref="A11:F11"/>
    <mergeCell ref="E12:F12"/>
    <mergeCell ref="A13:A14"/>
    <mergeCell ref="B13:B14"/>
    <mergeCell ref="C13:C14"/>
    <mergeCell ref="D13:D14"/>
    <mergeCell ref="E13:F13"/>
    <mergeCell ref="A10:F10"/>
    <mergeCell ref="E1:F1"/>
    <mergeCell ref="A2:B2"/>
    <mergeCell ref="C2:F2"/>
    <mergeCell ref="A3:B3"/>
    <mergeCell ref="C3:F3"/>
    <mergeCell ref="C4:F4"/>
    <mergeCell ref="C5:F5"/>
    <mergeCell ref="A6:F6"/>
    <mergeCell ref="A7:F7"/>
    <mergeCell ref="A8:F8"/>
    <mergeCell ref="A9:F9"/>
  </mergeCells>
  <pageMargins left="0.31496062992126" right="0" top="0.74" bottom="0.55118110236220497" header="0.31496062992126" footer="0.31496062992126"/>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Bieu 2 đầu năm</vt:lpstr>
      <vt:lpstr>B2 Đ1</vt:lpstr>
      <vt:lpstr>B2 Đ2</vt:lpstr>
      <vt:lpstr>B2 Đ3</vt:lpstr>
      <vt:lpstr>B2 Đ4</vt:lpstr>
      <vt:lpstr>B2 Đ5</vt:lpstr>
      <vt:lpstr>Biểu 3 Q1</vt:lpstr>
      <vt:lpstr>Biểu 3 Q2</vt:lpstr>
      <vt:lpstr>Biểu 6t</vt:lpstr>
      <vt:lpstr>Biểu 3 Q3</vt:lpstr>
      <vt:lpstr>Biểu 9t </vt:lpstr>
      <vt:lpstr>Biểu 3 Q4</vt:lpstr>
      <vt:lpstr>Bieu 4 </vt:lpstr>
      <vt:lpstr>'Bieu 2 đầu năm'!Print_Titles</vt:lpstr>
      <vt:lpstr>'Biểu 3 Q1'!Print_Titles</vt:lpstr>
      <vt:lpstr>'Biểu 3 Q2'!Print_Titles</vt:lpstr>
      <vt:lpstr>'Biểu 3 Q3'!Print_Titles</vt:lpstr>
      <vt:lpstr>'Biểu 3 Q4'!Print_Titles</vt:lpstr>
      <vt:lpstr>'Bieu 4 '!Print_Titles</vt:lpstr>
      <vt:lpstr>'Biểu 6t'!Print_Titles</vt:lpstr>
      <vt:lpstr>'Biểu 9t '!Print_Titles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2022-11-28T05:10:55Z</cp:lastPrinted>
  <dcterms:created xsi:type="dcterms:W3CDTF">2016-10-14T10:52:32Z</dcterms:created>
  <dcterms:modified xsi:type="dcterms:W3CDTF">2022-11-28T05:23:14Z</dcterms:modified>
</cp:coreProperties>
</file>